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<sst xmlns="http://schemas.openxmlformats.org/spreadsheetml/2006/main" count="182" uniqueCount="107">
  <si>
    <t>ПО СОДЕРЖАНИЮ И РЕМОНТУ ОБЩЕГО ИМУЩЕСТВА МНОГОКВАРТИРНОГО ДОМА</t>
  </si>
  <si>
    <t>Адрес: ул.Успенская, д.26</t>
  </si>
  <si>
    <t>Год ввода (постройки)  2004</t>
  </si>
  <si>
    <t>Количество этажей 17</t>
  </si>
  <si>
    <t>Количество лифтов 14 ( пассажирский, грузовой)</t>
  </si>
  <si>
    <t>Количество подъездов 7</t>
  </si>
  <si>
    <t>Количество квартир 470</t>
  </si>
  <si>
    <t>Показатели</t>
  </si>
  <si>
    <t>Ед.изм.</t>
  </si>
  <si>
    <t xml:space="preserve">         I. НАТУРАЛЬНЫЕ ПОКАЗАТЕЛИ</t>
  </si>
  <si>
    <t xml:space="preserve"> Общая полезная площадь</t>
  </si>
  <si>
    <t>м.кв.</t>
  </si>
  <si>
    <t xml:space="preserve"> Общая полезная площадь без 1этажей</t>
  </si>
  <si>
    <t xml:space="preserve"> Площадь нежилых помещений</t>
  </si>
  <si>
    <t xml:space="preserve">         II. ПОЛНАЯ СЕБЕСТОИМОСТЬ</t>
  </si>
  <si>
    <t xml:space="preserve">  ЭКСПЛУАТАЦИИ ЖИЛИЩНОГО ФОНДА</t>
  </si>
  <si>
    <t>1. Благоустройство и обеспечение  санитарного состояния</t>
  </si>
  <si>
    <t>затраты на оплату труда младшего обслуживающего</t>
  </si>
  <si>
    <t>персонала в т.ч.</t>
  </si>
  <si>
    <t>уборочная площадь придомовой территории</t>
  </si>
  <si>
    <t>площадь окоса придомовой территории</t>
  </si>
  <si>
    <t>окос 2 раза в год</t>
  </si>
  <si>
    <t>уборочная площадь лестничных клеток</t>
  </si>
  <si>
    <t>уборка лестничных клеток</t>
  </si>
  <si>
    <t xml:space="preserve">обслуживание мусоропровода </t>
  </si>
  <si>
    <t>погрузка КГМ и обслуживание бункерной площадки</t>
  </si>
  <si>
    <t>уборка лифтов</t>
  </si>
  <si>
    <t>материалы ( песок, соль,хоз инвентарь, краска для дерев….)</t>
  </si>
  <si>
    <t xml:space="preserve">  2. Расходы по эксплуатации домохозяйства</t>
  </si>
  <si>
    <t>из них:</t>
  </si>
  <si>
    <t>Квт</t>
  </si>
  <si>
    <t>в том числе:</t>
  </si>
  <si>
    <t>освещение мест общего пользования</t>
  </si>
  <si>
    <t>освещение и работа лифтов</t>
  </si>
  <si>
    <t>услуги сторонних организаций:</t>
  </si>
  <si>
    <t>ООО "Красногорский Коммунальщик":</t>
  </si>
  <si>
    <t>вывоз мусора</t>
  </si>
  <si>
    <t>ИП Болкунова Н.И.</t>
  </si>
  <si>
    <t>дератизация и дезинсекция</t>
  </si>
  <si>
    <t>услуги по обслуживанию и ремонту лифтов</t>
  </si>
  <si>
    <t>услуги по диспетчерскому обслуживанию лифтов</t>
  </si>
  <si>
    <t>ООО " Русь ЭО":</t>
  </si>
  <si>
    <t>услуги по техническому освидетельствованию лифтов</t>
  </si>
  <si>
    <t xml:space="preserve">   3.Техническое обслуживание и текущий ремонт:</t>
  </si>
  <si>
    <t>затраты на оплату труда рабочих, выполняющих текущий</t>
  </si>
  <si>
    <t xml:space="preserve">ремонт хозспособом. </t>
  </si>
  <si>
    <t>затраты на оплату по текущему ремонту инженерных коммуникаций</t>
  </si>
  <si>
    <t>затраты на оплату работ по подготовке дома к отопительному сезону</t>
  </si>
  <si>
    <t>затраты на оплату пуско-наладочных  работ по отоплению</t>
  </si>
  <si>
    <t>аварийно-диспетчерская служба (круглосуточная)</t>
  </si>
  <si>
    <t>материалы</t>
  </si>
  <si>
    <t>затраты на оплату по обсл. конструктивных элементов здания</t>
  </si>
  <si>
    <t xml:space="preserve"> 5.1.  </t>
  </si>
  <si>
    <t>расходы по обслуживанию работников производства</t>
  </si>
  <si>
    <t>спецодежда</t>
  </si>
  <si>
    <t>обучение сотрудников</t>
  </si>
  <si>
    <t xml:space="preserve">содержание абонентской службы </t>
  </si>
  <si>
    <t>аренда</t>
  </si>
  <si>
    <t>услуги банка и почты</t>
  </si>
  <si>
    <t>налог на имущество</t>
  </si>
  <si>
    <t>Фактически с начала года</t>
  </si>
  <si>
    <t xml:space="preserve"> тыс.руб.</t>
  </si>
  <si>
    <t>Итого расходов</t>
  </si>
  <si>
    <t>Всего расходов</t>
  </si>
  <si>
    <t xml:space="preserve"> НДС </t>
  </si>
  <si>
    <t>Генеральный директор                             Алабина Г.Г.</t>
  </si>
  <si>
    <t>Экономист                                               Завьялова В.А.</t>
  </si>
  <si>
    <t>ФАКТИЧЕСКАЯ  СЕБЕСТОИМОСТЬ РАБОТ (УСЛУГ)</t>
  </si>
  <si>
    <t>ЗАО"ОРК"</t>
  </si>
  <si>
    <t>ООО "ЛИФТ"</t>
  </si>
  <si>
    <t>ООО "Подъемник-Л":</t>
  </si>
  <si>
    <t>административно-хозяйственные расходы  в том числе:</t>
  </si>
  <si>
    <r>
      <t>жилых зданий и  придомовой территории</t>
    </r>
    <r>
      <rPr>
        <sz val="10"/>
        <rFont val="Arial"/>
        <family val="0"/>
      </rPr>
      <t xml:space="preserve"> в том числе:</t>
    </r>
  </si>
  <si>
    <t>тыс.руб.</t>
  </si>
  <si>
    <t>обслуживание системы вентиляции (470вент.каналов)</t>
  </si>
  <si>
    <t>ИП Ряснов Д.В.</t>
  </si>
  <si>
    <t>услуги спецтехники( уборка снега)</t>
  </si>
  <si>
    <t>7.</t>
  </si>
  <si>
    <t>Расходы связанные с достижением целей управления МКД</t>
  </si>
  <si>
    <t>заработная плата АУП</t>
  </si>
  <si>
    <t>административные расходы</t>
  </si>
  <si>
    <t>расходы по организации работ</t>
  </si>
  <si>
    <t>заработная плата  ИТР; вспомогательного персонала</t>
  </si>
  <si>
    <t xml:space="preserve">  почтово-телеграфные и телефонные, на содержание </t>
  </si>
  <si>
    <t xml:space="preserve">  вычислительной техники, приобретение канцелярских </t>
  </si>
  <si>
    <t xml:space="preserve">  товаров, содерж. конт.и произ.пом.</t>
  </si>
  <si>
    <t>6.   Прочие прямые затраты</t>
  </si>
  <si>
    <t xml:space="preserve"> 5.   Общеэксплуатационные расходы  в т.ч.:</t>
  </si>
  <si>
    <t xml:space="preserve"> 4.   Амортизация (износ)   машин, оборудования, инвентаря</t>
  </si>
  <si>
    <t xml:space="preserve"> 8.   Внеэксплуатационные расходы</t>
  </si>
  <si>
    <t>отчисления на зарплату 30.2%   (ПФФ,ФСС,ФОМС)</t>
  </si>
  <si>
    <t>ООО "ДЭЗ - сервис"    2014г.</t>
  </si>
  <si>
    <t>уборка придомовой территории  ( 01.03.2014 - 31.12.2014г.)</t>
  </si>
  <si>
    <t>уборка придомовой территории  ( 01.01.2014 - 01.03.2014г.)</t>
  </si>
  <si>
    <r>
      <t xml:space="preserve"> </t>
    </r>
    <r>
      <rPr>
        <b/>
        <sz val="10"/>
        <rFont val="Arial"/>
        <family val="2"/>
      </rPr>
      <t>электроэнергия</t>
    </r>
    <r>
      <rPr>
        <sz val="10"/>
        <rFont val="Arial"/>
        <family val="0"/>
      </rPr>
      <t>, всего  ( стоимость Квт. 2.81руб.; 2.93руб)</t>
    </r>
  </si>
  <si>
    <t>ООО "Энергоаудит"</t>
  </si>
  <si>
    <t>проведение энергетического обследования дома</t>
  </si>
  <si>
    <t>ГУП МО "МОБТИ"</t>
  </si>
  <si>
    <t>обследование (осмотр)  технического состояния здания</t>
  </si>
  <si>
    <t>ООО "Промальпика+"</t>
  </si>
  <si>
    <t>герметизация межпанельных швов со вскрытием шва (кв.9)</t>
  </si>
  <si>
    <t>ООО КОНВЕНТ"</t>
  </si>
  <si>
    <t>поверка тепловычислителя "ВЗЛЕТ ТСРВ"</t>
  </si>
  <si>
    <t>ООО "Смайл Групп"</t>
  </si>
  <si>
    <t>изготовление информационных стендов в подъезды</t>
  </si>
  <si>
    <t>ООО "АВТОТЕХ"</t>
  </si>
  <si>
    <t>Количество проживающих 1022 чел.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</si>
</sst>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0.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81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81" fontId="1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2" fontId="1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0" fillId="33" borderId="17" xfId="0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181" fontId="2" fillId="33" borderId="10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180" fontId="1" fillId="33" borderId="18" xfId="60" applyNumberFormat="1" applyFont="1" applyFill="1" applyBorder="1" applyAlignment="1">
      <alignment horizontal="left"/>
    </xf>
    <xf numFmtId="180" fontId="1" fillId="33" borderId="19" xfId="6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6"/>
  <sheetViews>
    <sheetView tabSelected="1" zoomScalePageLayoutView="0" workbookViewId="0" topLeftCell="A1">
      <selection activeCell="N112" sqref="N112:N114"/>
    </sheetView>
  </sheetViews>
  <sheetFormatPr defaultColWidth="9.140625" defaultRowHeight="12.75"/>
  <cols>
    <col min="1" max="1" width="4.00390625" style="0" customWidth="1"/>
    <col min="2" max="2" width="73.57421875" style="0" customWidth="1"/>
    <col min="4" max="4" width="12.00390625" style="0" customWidth="1"/>
  </cols>
  <sheetData>
    <row r="1" spans="1:4" ht="12.75">
      <c r="A1" s="38" t="s">
        <v>67</v>
      </c>
      <c r="B1" s="38"/>
      <c r="C1" s="38"/>
      <c r="D1" s="38"/>
    </row>
    <row r="2" spans="1:4" ht="12.75">
      <c r="A2" s="38" t="s">
        <v>0</v>
      </c>
      <c r="B2" s="38"/>
      <c r="C2" s="38"/>
      <c r="D2" s="38"/>
    </row>
    <row r="3" spans="1:4" ht="12.75">
      <c r="A3" s="38" t="s">
        <v>91</v>
      </c>
      <c r="B3" s="38"/>
      <c r="C3" s="38"/>
      <c r="D3" s="38"/>
    </row>
    <row r="4" spans="1:4" ht="12.75">
      <c r="A4" s="11"/>
      <c r="B4" s="2" t="s">
        <v>1</v>
      </c>
      <c r="C4" s="1"/>
      <c r="D4" s="12"/>
    </row>
    <row r="5" spans="1:4" ht="12.75">
      <c r="A5" s="11"/>
      <c r="B5" s="3" t="s">
        <v>2</v>
      </c>
      <c r="C5" s="1"/>
      <c r="D5" s="12"/>
    </row>
    <row r="6" spans="1:4" ht="12.75">
      <c r="A6" s="11"/>
      <c r="B6" s="3" t="s">
        <v>3</v>
      </c>
      <c r="C6" s="1"/>
      <c r="D6" s="12"/>
    </row>
    <row r="7" spans="1:4" ht="12.75">
      <c r="A7" s="11"/>
      <c r="B7" s="4" t="s">
        <v>4</v>
      </c>
      <c r="C7" s="1"/>
      <c r="D7" s="12"/>
    </row>
    <row r="8" spans="1:4" ht="12.75">
      <c r="A8" s="11"/>
      <c r="B8" s="4" t="s">
        <v>5</v>
      </c>
      <c r="C8" s="1"/>
      <c r="D8" s="12"/>
    </row>
    <row r="9" spans="1:4" ht="12.75">
      <c r="A9" s="11"/>
      <c r="B9" s="4" t="s">
        <v>6</v>
      </c>
      <c r="C9" s="1"/>
      <c r="D9" s="12"/>
    </row>
    <row r="10" spans="1:4" ht="12.75">
      <c r="A10" s="13"/>
      <c r="B10" s="34" t="s">
        <v>106</v>
      </c>
      <c r="C10" s="14"/>
      <c r="D10" s="15"/>
    </row>
    <row r="11" spans="1:4" ht="56.25" customHeight="1">
      <c r="A11" s="38" t="s">
        <v>7</v>
      </c>
      <c r="B11" s="38"/>
      <c r="C11" s="6" t="s">
        <v>8</v>
      </c>
      <c r="D11" s="16" t="s">
        <v>60</v>
      </c>
    </row>
    <row r="12" spans="1:4" ht="12.75">
      <c r="A12" s="6" t="s">
        <v>9</v>
      </c>
      <c r="B12" s="6"/>
      <c r="C12" s="7"/>
      <c r="D12" s="7"/>
    </row>
    <row r="13" spans="1:4" ht="12.75">
      <c r="A13" s="7"/>
      <c r="B13" s="7"/>
      <c r="C13" s="7"/>
      <c r="D13" s="7"/>
    </row>
    <row r="14" spans="1:4" ht="12.75">
      <c r="A14" s="7" t="s">
        <v>10</v>
      </c>
      <c r="B14" s="7"/>
      <c r="C14" s="5" t="s">
        <v>11</v>
      </c>
      <c r="D14" s="5">
        <v>26443.25</v>
      </c>
    </row>
    <row r="15" spans="1:4" ht="12.75">
      <c r="A15" s="7" t="s">
        <v>12</v>
      </c>
      <c r="B15" s="7"/>
      <c r="C15" s="5" t="s">
        <v>11</v>
      </c>
      <c r="D15" s="8">
        <v>25183.5</v>
      </c>
    </row>
    <row r="16" spans="1:4" ht="12.75">
      <c r="A16" s="7" t="s">
        <v>13</v>
      </c>
      <c r="B16" s="7"/>
      <c r="C16" s="5" t="s">
        <v>11</v>
      </c>
      <c r="D16" s="8">
        <v>61.7</v>
      </c>
    </row>
    <row r="17" spans="1:4" ht="12.75">
      <c r="A17" s="6" t="s">
        <v>14</v>
      </c>
      <c r="B17" s="6"/>
      <c r="C17" s="9"/>
      <c r="D17" s="7"/>
    </row>
    <row r="18" spans="1:4" ht="12.75">
      <c r="A18" s="6" t="s">
        <v>15</v>
      </c>
      <c r="B18" s="6"/>
      <c r="C18" s="9"/>
      <c r="D18" s="7"/>
    </row>
    <row r="19" spans="1:4" ht="12.75">
      <c r="A19" s="6" t="s">
        <v>16</v>
      </c>
      <c r="B19" s="6"/>
      <c r="C19" s="5" t="s">
        <v>61</v>
      </c>
      <c r="D19" s="10">
        <f>D22+D32+D33+D34</f>
        <v>1690.9352000000001</v>
      </c>
    </row>
    <row r="20" spans="1:4" ht="12.75">
      <c r="A20" s="6" t="s">
        <v>72</v>
      </c>
      <c r="B20" s="7"/>
      <c r="C20" s="9"/>
      <c r="D20" s="7"/>
    </row>
    <row r="21" spans="1:4" ht="12.75">
      <c r="A21" s="17"/>
      <c r="B21" s="17" t="s">
        <v>17</v>
      </c>
      <c r="C21" s="20"/>
      <c r="D21" s="17"/>
    </row>
    <row r="22" spans="1:4" ht="12.75">
      <c r="A22" s="17"/>
      <c r="B22" s="17" t="s">
        <v>18</v>
      </c>
      <c r="C22" s="20" t="s">
        <v>61</v>
      </c>
      <c r="D22" s="20">
        <f>D24+D28+D29+D30+D31</f>
        <v>1277.6000000000001</v>
      </c>
    </row>
    <row r="23" spans="1:4" ht="12.75">
      <c r="A23" s="17"/>
      <c r="B23" s="17" t="s">
        <v>19</v>
      </c>
      <c r="C23" s="18" t="s">
        <v>11</v>
      </c>
      <c r="D23" s="19">
        <v>18534.6</v>
      </c>
    </row>
    <row r="24" spans="1:4" ht="12.75">
      <c r="A24" s="17"/>
      <c r="B24" s="17" t="s">
        <v>92</v>
      </c>
      <c r="C24" s="20" t="s">
        <v>61</v>
      </c>
      <c r="D24" s="21">
        <v>322.4</v>
      </c>
    </row>
    <row r="25" spans="1:4" ht="12.75">
      <c r="A25" s="17"/>
      <c r="B25" s="17" t="s">
        <v>20</v>
      </c>
      <c r="C25" s="18" t="s">
        <v>11</v>
      </c>
      <c r="D25" s="19">
        <v>5051.8</v>
      </c>
    </row>
    <row r="26" spans="1:4" ht="12.75">
      <c r="A26" s="17"/>
      <c r="B26" s="17" t="s">
        <v>21</v>
      </c>
      <c r="C26" s="20" t="s">
        <v>61</v>
      </c>
      <c r="D26" s="19">
        <v>6.4</v>
      </c>
    </row>
    <row r="27" spans="1:4" ht="12.75">
      <c r="A27" s="17"/>
      <c r="B27" s="17" t="s">
        <v>22</v>
      </c>
      <c r="C27" s="18" t="s">
        <v>11</v>
      </c>
      <c r="D27" s="19">
        <v>5166.3</v>
      </c>
    </row>
    <row r="28" spans="1:4" ht="12.75">
      <c r="A28" s="17"/>
      <c r="B28" s="17" t="s">
        <v>23</v>
      </c>
      <c r="C28" s="20" t="s">
        <v>61</v>
      </c>
      <c r="D28" s="19">
        <v>477.5</v>
      </c>
    </row>
    <row r="29" spans="1:4" ht="12.75">
      <c r="A29" s="17"/>
      <c r="B29" s="17" t="s">
        <v>24</v>
      </c>
      <c r="C29" s="20" t="s">
        <v>61</v>
      </c>
      <c r="D29" s="21">
        <v>335</v>
      </c>
    </row>
    <row r="30" spans="1:4" ht="12.75">
      <c r="A30" s="17"/>
      <c r="B30" s="17" t="s">
        <v>25</v>
      </c>
      <c r="C30" s="20" t="s">
        <v>61</v>
      </c>
      <c r="D30" s="19">
        <v>69.9</v>
      </c>
    </row>
    <row r="31" spans="1:4" ht="12.75">
      <c r="A31" s="17"/>
      <c r="B31" s="17" t="s">
        <v>26</v>
      </c>
      <c r="C31" s="20" t="s">
        <v>61</v>
      </c>
      <c r="D31" s="19">
        <v>72.8</v>
      </c>
    </row>
    <row r="32" spans="1:4" ht="12.75">
      <c r="A32" s="17"/>
      <c r="B32" s="17" t="s">
        <v>90</v>
      </c>
      <c r="C32" s="20" t="s">
        <v>61</v>
      </c>
      <c r="D32" s="22">
        <f>D22*30.2/100</f>
        <v>385.83520000000004</v>
      </c>
    </row>
    <row r="33" spans="1:4" ht="12.75">
      <c r="A33" s="17"/>
      <c r="B33" s="17" t="s">
        <v>27</v>
      </c>
      <c r="C33" s="20" t="s">
        <v>61</v>
      </c>
      <c r="D33" s="21">
        <v>27.5</v>
      </c>
    </row>
    <row r="34" spans="1:4" ht="12.75">
      <c r="A34" s="17"/>
      <c r="B34" s="17"/>
      <c r="C34" s="20"/>
      <c r="D34" s="19"/>
    </row>
    <row r="35" spans="1:4" ht="12.75">
      <c r="A35" s="23" t="s">
        <v>28</v>
      </c>
      <c r="B35" s="23"/>
      <c r="C35" s="20" t="s">
        <v>61</v>
      </c>
      <c r="D35" s="20">
        <f>D38+D44</f>
        <v>3670.6</v>
      </c>
    </row>
    <row r="36" spans="1:4" ht="12.75">
      <c r="A36" s="17"/>
      <c r="B36" s="17" t="s">
        <v>29</v>
      </c>
      <c r="C36" s="20"/>
      <c r="D36" s="19"/>
    </row>
    <row r="37" spans="1:4" ht="12.75">
      <c r="A37" s="17"/>
      <c r="B37" s="17" t="s">
        <v>94</v>
      </c>
      <c r="C37" s="20" t="s">
        <v>30</v>
      </c>
      <c r="D37" s="20">
        <f>D40+D42</f>
        <v>154225</v>
      </c>
    </row>
    <row r="38" spans="1:4" ht="12.75">
      <c r="A38" s="17"/>
      <c r="B38" s="17"/>
      <c r="C38" s="20" t="s">
        <v>61</v>
      </c>
      <c r="D38" s="20">
        <f>D41+D43</f>
        <v>442.4</v>
      </c>
    </row>
    <row r="39" spans="1:4" ht="12.75">
      <c r="A39" s="17"/>
      <c r="B39" s="24" t="s">
        <v>31</v>
      </c>
      <c r="C39" s="18"/>
      <c r="D39" s="19"/>
    </row>
    <row r="40" spans="1:4" ht="12.75">
      <c r="A40" s="17"/>
      <c r="B40" s="24" t="s">
        <v>32</v>
      </c>
      <c r="C40" s="18" t="s">
        <v>30</v>
      </c>
      <c r="D40" s="25">
        <v>50020</v>
      </c>
    </row>
    <row r="41" spans="1:4" ht="12.75">
      <c r="A41" s="17"/>
      <c r="B41" s="24"/>
      <c r="C41" s="18" t="s">
        <v>61</v>
      </c>
      <c r="D41" s="35">
        <v>143</v>
      </c>
    </row>
    <row r="42" spans="1:4" ht="12.75">
      <c r="A42" s="17"/>
      <c r="B42" s="24" t="s">
        <v>33</v>
      </c>
      <c r="C42" s="18" t="s">
        <v>30</v>
      </c>
      <c r="D42" s="25">
        <v>104205</v>
      </c>
    </row>
    <row r="43" spans="1:4" ht="12.75">
      <c r="A43" s="17"/>
      <c r="B43" s="17"/>
      <c r="C43" s="18" t="s">
        <v>61</v>
      </c>
      <c r="D43" s="25">
        <v>299.4</v>
      </c>
    </row>
    <row r="44" spans="1:4" ht="12.75">
      <c r="A44" s="17"/>
      <c r="B44" s="23" t="s">
        <v>34</v>
      </c>
      <c r="C44" s="20" t="s">
        <v>61</v>
      </c>
      <c r="D44" s="26">
        <f>D51+D53+D55+D57+D59+D61+D63+D47+D49+D65+D67+D69+D71</f>
        <v>3228.2</v>
      </c>
    </row>
    <row r="45" spans="1:4" ht="12.75">
      <c r="A45" s="17"/>
      <c r="B45" s="17" t="s">
        <v>31</v>
      </c>
      <c r="C45" s="18"/>
      <c r="D45" s="19"/>
    </row>
    <row r="46" spans="1:4" ht="12.75">
      <c r="A46" s="17"/>
      <c r="B46" s="17" t="s">
        <v>105</v>
      </c>
      <c r="C46" s="18"/>
      <c r="D46" s="19"/>
    </row>
    <row r="47" spans="1:4" ht="12.75">
      <c r="A47" s="17"/>
      <c r="B47" s="17" t="s">
        <v>76</v>
      </c>
      <c r="C47" s="18" t="s">
        <v>61</v>
      </c>
      <c r="D47" s="19">
        <v>6.9</v>
      </c>
    </row>
    <row r="48" spans="1:4" ht="12.75">
      <c r="A48" s="17"/>
      <c r="B48" s="27" t="s">
        <v>75</v>
      </c>
      <c r="C48" s="18"/>
      <c r="D48" s="19"/>
    </row>
    <row r="49" spans="1:4" ht="12.75">
      <c r="A49" s="17"/>
      <c r="B49" s="17" t="s">
        <v>93</v>
      </c>
      <c r="C49" s="18" t="s">
        <v>61</v>
      </c>
      <c r="D49" s="19">
        <v>84.2</v>
      </c>
    </row>
    <row r="50" spans="1:4" ht="12.75">
      <c r="A50" s="17"/>
      <c r="B50" s="17" t="s">
        <v>68</v>
      </c>
      <c r="C50" s="18"/>
      <c r="D50" s="19"/>
    </row>
    <row r="51" spans="1:4" ht="12.75">
      <c r="A51" s="17"/>
      <c r="B51" s="17" t="s">
        <v>74</v>
      </c>
      <c r="C51" s="18" t="s">
        <v>61</v>
      </c>
      <c r="D51" s="21">
        <v>25.2</v>
      </c>
    </row>
    <row r="52" spans="1:4" ht="12.75">
      <c r="A52" s="17"/>
      <c r="B52" s="17" t="s">
        <v>35</v>
      </c>
      <c r="C52" s="18"/>
      <c r="D52" s="19"/>
    </row>
    <row r="53" spans="1:4" ht="12.75">
      <c r="A53" s="17"/>
      <c r="B53" s="17" t="s">
        <v>36</v>
      </c>
      <c r="C53" s="18" t="s">
        <v>61</v>
      </c>
      <c r="D53" s="19">
        <v>961.3</v>
      </c>
    </row>
    <row r="54" spans="1:4" ht="12.75">
      <c r="A54" s="17"/>
      <c r="B54" s="17" t="s">
        <v>37</v>
      </c>
      <c r="C54" s="18"/>
      <c r="D54" s="19"/>
    </row>
    <row r="55" spans="1:4" ht="12.75">
      <c r="A55" s="17"/>
      <c r="B55" s="17" t="s">
        <v>38</v>
      </c>
      <c r="C55" s="18" t="s">
        <v>61</v>
      </c>
      <c r="D55" s="19">
        <v>27.5</v>
      </c>
    </row>
    <row r="56" spans="1:4" ht="12.75">
      <c r="A56" s="17"/>
      <c r="B56" s="17" t="s">
        <v>69</v>
      </c>
      <c r="C56" s="18"/>
      <c r="D56" s="19"/>
    </row>
    <row r="57" spans="1:4" ht="12.75">
      <c r="A57" s="17"/>
      <c r="B57" s="17" t="s">
        <v>39</v>
      </c>
      <c r="C57" s="18" t="s">
        <v>61</v>
      </c>
      <c r="D57" s="21">
        <v>1102</v>
      </c>
    </row>
    <row r="58" spans="1:4" ht="12.75">
      <c r="A58" s="17"/>
      <c r="B58" s="17" t="s">
        <v>70</v>
      </c>
      <c r="C58" s="18"/>
      <c r="D58" s="19"/>
    </row>
    <row r="59" spans="1:4" ht="12.75">
      <c r="A59" s="17"/>
      <c r="B59" s="17" t="s">
        <v>40</v>
      </c>
      <c r="C59" s="18" t="s">
        <v>61</v>
      </c>
      <c r="D59" s="21">
        <v>858.5</v>
      </c>
    </row>
    <row r="60" spans="1:4" ht="12.75">
      <c r="A60" s="17"/>
      <c r="B60" s="17" t="s">
        <v>41</v>
      </c>
      <c r="C60" s="18"/>
      <c r="D60" s="19"/>
    </row>
    <row r="61" spans="1:4" ht="12.75">
      <c r="A61" s="17"/>
      <c r="B61" s="17" t="s">
        <v>42</v>
      </c>
      <c r="C61" s="18" t="s">
        <v>61</v>
      </c>
      <c r="D61" s="19">
        <v>97.7</v>
      </c>
    </row>
    <row r="62" spans="1:4" ht="12.75">
      <c r="A62" s="17"/>
      <c r="B62" s="17" t="s">
        <v>95</v>
      </c>
      <c r="C62" s="18"/>
      <c r="D62" s="19"/>
    </row>
    <row r="63" spans="1:4" ht="12.75">
      <c r="A63" s="17"/>
      <c r="B63" s="17" t="s">
        <v>96</v>
      </c>
      <c r="C63" s="18" t="s">
        <v>61</v>
      </c>
      <c r="D63" s="21">
        <v>4</v>
      </c>
    </row>
    <row r="64" spans="1:4" ht="12.75">
      <c r="A64" s="17"/>
      <c r="B64" s="17" t="s">
        <v>97</v>
      </c>
      <c r="C64" s="18"/>
      <c r="D64" s="21"/>
    </row>
    <row r="65" spans="1:4" ht="12.75">
      <c r="A65" s="17"/>
      <c r="B65" s="17" t="s">
        <v>98</v>
      </c>
      <c r="C65" s="18" t="s">
        <v>73</v>
      </c>
      <c r="D65" s="21">
        <v>5.3</v>
      </c>
    </row>
    <row r="66" spans="1:4" ht="12.75">
      <c r="A66" s="17"/>
      <c r="B66" s="17" t="s">
        <v>99</v>
      </c>
      <c r="C66" s="18"/>
      <c r="D66" s="21"/>
    </row>
    <row r="67" spans="1:4" ht="12.75" customHeight="1">
      <c r="A67" s="17"/>
      <c r="B67" s="17" t="s">
        <v>100</v>
      </c>
      <c r="C67" s="18" t="s">
        <v>73</v>
      </c>
      <c r="D67" s="19">
        <v>16.1</v>
      </c>
    </row>
    <row r="68" spans="1:4" ht="12.75" customHeight="1">
      <c r="A68" s="17"/>
      <c r="B68" s="17" t="s">
        <v>101</v>
      </c>
      <c r="C68" s="18"/>
      <c r="D68" s="19"/>
    </row>
    <row r="69" spans="1:4" ht="12.75" customHeight="1">
      <c r="A69" s="17"/>
      <c r="B69" s="17" t="s">
        <v>102</v>
      </c>
      <c r="C69" s="18" t="s">
        <v>73</v>
      </c>
      <c r="D69" s="19">
        <v>24.8</v>
      </c>
    </row>
    <row r="70" spans="1:4" ht="12.75" customHeight="1">
      <c r="A70" s="17"/>
      <c r="B70" s="17" t="s">
        <v>103</v>
      </c>
      <c r="C70" s="18"/>
      <c r="D70" s="19"/>
    </row>
    <row r="71" spans="1:4" ht="12.75" customHeight="1">
      <c r="A71" s="17"/>
      <c r="B71" s="17" t="s">
        <v>104</v>
      </c>
      <c r="C71" s="18" t="s">
        <v>73</v>
      </c>
      <c r="D71" s="19">
        <v>14.7</v>
      </c>
    </row>
    <row r="72" spans="1:4" ht="12.75" customHeight="1">
      <c r="A72" s="17"/>
      <c r="B72" s="17"/>
      <c r="C72" s="18"/>
      <c r="D72" s="19"/>
    </row>
    <row r="73" spans="1:4" ht="12.75">
      <c r="A73" s="23" t="s">
        <v>43</v>
      </c>
      <c r="B73" s="23"/>
      <c r="C73" s="20" t="s">
        <v>61</v>
      </c>
      <c r="D73" s="28">
        <f>D75+D81+D83+D84</f>
        <v>1755.9520000000005</v>
      </c>
    </row>
    <row r="74" spans="1:4" ht="12.75" customHeight="1">
      <c r="A74" s="17"/>
      <c r="B74" s="17" t="s">
        <v>44</v>
      </c>
      <c r="C74" s="18"/>
      <c r="D74" s="19"/>
    </row>
    <row r="75" spans="1:4" ht="12.75" customHeight="1">
      <c r="A75" s="17"/>
      <c r="B75" s="17" t="s">
        <v>45</v>
      </c>
      <c r="C75" s="18" t="s">
        <v>61</v>
      </c>
      <c r="D75" s="22">
        <f>D77+D80+D82+D78+D79</f>
        <v>1276.0000000000002</v>
      </c>
    </row>
    <row r="76" spans="1:4" ht="12.75" customHeight="1">
      <c r="A76" s="17"/>
      <c r="B76" s="17" t="s">
        <v>31</v>
      </c>
      <c r="C76" s="18"/>
      <c r="D76" s="19"/>
    </row>
    <row r="77" spans="1:4" ht="12.75" customHeight="1">
      <c r="A77" s="17"/>
      <c r="B77" s="24" t="s">
        <v>46</v>
      </c>
      <c r="C77" s="18" t="s">
        <v>61</v>
      </c>
      <c r="D77" s="35">
        <v>286.6</v>
      </c>
    </row>
    <row r="78" spans="1:4" ht="12.75">
      <c r="A78" s="17"/>
      <c r="B78" s="24" t="s">
        <v>47</v>
      </c>
      <c r="C78" s="18" t="s">
        <v>61</v>
      </c>
      <c r="D78" s="29">
        <v>245.9</v>
      </c>
    </row>
    <row r="79" spans="1:4" ht="12.75">
      <c r="A79" s="17"/>
      <c r="B79" s="24" t="s">
        <v>48</v>
      </c>
      <c r="C79" s="18" t="s">
        <v>61</v>
      </c>
      <c r="D79" s="25">
        <v>71.7</v>
      </c>
    </row>
    <row r="80" spans="1:4" ht="12.75">
      <c r="A80" s="17"/>
      <c r="B80" s="24" t="s">
        <v>49</v>
      </c>
      <c r="C80" s="18" t="s">
        <v>61</v>
      </c>
      <c r="D80" s="25">
        <v>510</v>
      </c>
    </row>
    <row r="81" spans="1:4" ht="12.75">
      <c r="A81" s="17"/>
      <c r="B81" s="17" t="s">
        <v>50</v>
      </c>
      <c r="C81" s="18" t="s">
        <v>61</v>
      </c>
      <c r="D81" s="19">
        <v>79.7</v>
      </c>
    </row>
    <row r="82" spans="1:4" ht="12.75">
      <c r="A82" s="17"/>
      <c r="B82" s="24" t="s">
        <v>51</v>
      </c>
      <c r="C82" s="18" t="s">
        <v>61</v>
      </c>
      <c r="D82" s="21">
        <v>161.8</v>
      </c>
    </row>
    <row r="83" spans="1:4" ht="12.75">
      <c r="A83" s="17"/>
      <c r="B83" s="17" t="s">
        <v>50</v>
      </c>
      <c r="C83" s="18" t="s">
        <v>61</v>
      </c>
      <c r="D83" s="22">
        <v>14.9</v>
      </c>
    </row>
    <row r="84" spans="1:4" ht="12.75">
      <c r="A84" s="17"/>
      <c r="B84" s="17" t="s">
        <v>90</v>
      </c>
      <c r="C84" s="18" t="s">
        <v>61</v>
      </c>
      <c r="D84" s="22">
        <f>D75*30.2/100</f>
        <v>385.35200000000003</v>
      </c>
    </row>
    <row r="85" spans="1:4" ht="12.75">
      <c r="A85" s="17"/>
      <c r="B85" s="17"/>
      <c r="C85" s="18"/>
      <c r="D85" s="18"/>
    </row>
    <row r="86" spans="1:4" ht="12.75">
      <c r="A86" s="23" t="s">
        <v>88</v>
      </c>
      <c r="B86" s="23"/>
      <c r="C86" s="20" t="s">
        <v>61</v>
      </c>
      <c r="D86" s="26">
        <v>13.2</v>
      </c>
    </row>
    <row r="87" spans="1:4" ht="12.75">
      <c r="A87" s="23"/>
      <c r="B87" s="23"/>
      <c r="C87" s="18"/>
      <c r="D87" s="20"/>
    </row>
    <row r="88" spans="1:4" ht="12.75">
      <c r="A88" s="23" t="s">
        <v>87</v>
      </c>
      <c r="B88" s="23"/>
      <c r="C88" s="20" t="s">
        <v>61</v>
      </c>
      <c r="D88" s="28">
        <f>D89+D90+D91+D95</f>
        <v>733.9005999999999</v>
      </c>
    </row>
    <row r="89" spans="1:4" ht="12.75">
      <c r="A89" s="17" t="s">
        <v>52</v>
      </c>
      <c r="B89" s="17" t="s">
        <v>82</v>
      </c>
      <c r="C89" s="18" t="s">
        <v>61</v>
      </c>
      <c r="D89" s="22">
        <v>505.3</v>
      </c>
    </row>
    <row r="90" spans="1:4" ht="12.75">
      <c r="A90" s="17"/>
      <c r="B90" s="17" t="s">
        <v>90</v>
      </c>
      <c r="C90" s="18" t="s">
        <v>61</v>
      </c>
      <c r="D90" s="22">
        <f>D89*30.2/100</f>
        <v>152.6006</v>
      </c>
    </row>
    <row r="91" spans="1:4" ht="12.75">
      <c r="A91" s="17"/>
      <c r="B91" s="17" t="s">
        <v>71</v>
      </c>
      <c r="C91" s="18" t="s">
        <v>61</v>
      </c>
      <c r="D91" s="22">
        <v>58.6</v>
      </c>
    </row>
    <row r="92" spans="1:4" ht="12.75">
      <c r="A92" s="17"/>
      <c r="B92" s="24" t="s">
        <v>83</v>
      </c>
      <c r="C92" s="20"/>
      <c r="D92" s="19"/>
    </row>
    <row r="93" spans="1:4" ht="12.75">
      <c r="A93" s="17"/>
      <c r="B93" s="24" t="s">
        <v>84</v>
      </c>
      <c r="C93" s="18"/>
      <c r="D93" s="19"/>
    </row>
    <row r="94" spans="1:4" ht="12.75">
      <c r="A94" s="17"/>
      <c r="B94" s="24" t="s">
        <v>85</v>
      </c>
      <c r="C94" s="18"/>
      <c r="D94" s="19"/>
    </row>
    <row r="95" spans="1:4" ht="12.75">
      <c r="A95" s="17">
        <v>5.2</v>
      </c>
      <c r="B95" s="17" t="s">
        <v>53</v>
      </c>
      <c r="C95" s="18" t="s">
        <v>61</v>
      </c>
      <c r="D95" s="22">
        <f>D97+D98</f>
        <v>17.4</v>
      </c>
    </row>
    <row r="96" spans="1:4" ht="12.75">
      <c r="A96" s="17"/>
      <c r="B96" s="17" t="s">
        <v>31</v>
      </c>
      <c r="C96" s="18"/>
      <c r="D96" s="19"/>
    </row>
    <row r="97" spans="1:4" ht="12.75">
      <c r="A97" s="17"/>
      <c r="B97" s="24" t="s">
        <v>54</v>
      </c>
      <c r="C97" s="18" t="s">
        <v>61</v>
      </c>
      <c r="D97" s="25">
        <v>14.1</v>
      </c>
    </row>
    <row r="98" spans="1:4" ht="12.75">
      <c r="A98" s="17"/>
      <c r="B98" s="24" t="s">
        <v>55</v>
      </c>
      <c r="C98" s="18" t="s">
        <v>61</v>
      </c>
      <c r="D98" s="25">
        <v>3.3</v>
      </c>
    </row>
    <row r="99" spans="1:4" ht="12.75">
      <c r="A99" s="39" t="s">
        <v>86</v>
      </c>
      <c r="B99" s="40"/>
      <c r="C99" s="20" t="s">
        <v>61</v>
      </c>
      <c r="D99" s="26">
        <f>D101+D102+D103</f>
        <v>353.6</v>
      </c>
    </row>
    <row r="100" spans="1:4" ht="12.75">
      <c r="A100" s="17"/>
      <c r="B100" s="30" t="s">
        <v>31</v>
      </c>
      <c r="C100" s="18"/>
      <c r="D100" s="19"/>
    </row>
    <row r="101" spans="1:4" ht="12.75">
      <c r="A101" s="17"/>
      <c r="B101" s="24" t="s">
        <v>56</v>
      </c>
      <c r="C101" s="18" t="s">
        <v>61</v>
      </c>
      <c r="D101" s="25">
        <v>258.3</v>
      </c>
    </row>
    <row r="102" spans="1:4" ht="12.75">
      <c r="A102" s="17"/>
      <c r="B102" s="24" t="s">
        <v>57</v>
      </c>
      <c r="C102" s="18" t="s">
        <v>61</v>
      </c>
      <c r="D102" s="35">
        <v>23</v>
      </c>
    </row>
    <row r="103" spans="1:4" ht="12.75">
      <c r="A103" s="17"/>
      <c r="B103" s="24" t="s">
        <v>58</v>
      </c>
      <c r="C103" s="18" t="s">
        <v>61</v>
      </c>
      <c r="D103" s="25">
        <v>72.3</v>
      </c>
    </row>
    <row r="104" spans="1:4" ht="12.75">
      <c r="A104" s="17"/>
      <c r="B104" s="24"/>
      <c r="C104" s="18"/>
      <c r="D104" s="25"/>
    </row>
    <row r="105" spans="1:4" ht="12.75">
      <c r="A105" s="31" t="s">
        <v>77</v>
      </c>
      <c r="B105" s="32" t="s">
        <v>78</v>
      </c>
      <c r="C105" s="20" t="s">
        <v>73</v>
      </c>
      <c r="D105" s="33">
        <f>D107+D108+D109+D110</f>
        <v>1104.1296</v>
      </c>
    </row>
    <row r="106" spans="1:4" ht="12.75">
      <c r="A106" s="17"/>
      <c r="B106" s="24" t="s">
        <v>31</v>
      </c>
      <c r="C106" s="18"/>
      <c r="D106" s="25"/>
    </row>
    <row r="107" spans="1:4" ht="12.75">
      <c r="A107" s="17"/>
      <c r="B107" s="24" t="s">
        <v>79</v>
      </c>
      <c r="C107" s="18" t="s">
        <v>73</v>
      </c>
      <c r="D107" s="25">
        <v>794.8</v>
      </c>
    </row>
    <row r="108" spans="1:4" ht="12.75">
      <c r="A108" s="17"/>
      <c r="B108" s="24" t="s">
        <v>90</v>
      </c>
      <c r="C108" s="18" t="s">
        <v>73</v>
      </c>
      <c r="D108" s="29">
        <f>D107*30.2/100</f>
        <v>240.0296</v>
      </c>
    </row>
    <row r="109" spans="1:4" ht="12.75">
      <c r="A109" s="17"/>
      <c r="B109" s="24" t="s">
        <v>80</v>
      </c>
      <c r="C109" s="18" t="s">
        <v>73</v>
      </c>
      <c r="D109" s="25">
        <v>49.2</v>
      </c>
    </row>
    <row r="110" spans="1:4" ht="12.75">
      <c r="A110" s="17"/>
      <c r="B110" s="24" t="s">
        <v>81</v>
      </c>
      <c r="C110" s="18" t="s">
        <v>73</v>
      </c>
      <c r="D110" s="25">
        <v>20.1</v>
      </c>
    </row>
    <row r="111" spans="1:4" ht="12.75">
      <c r="A111" s="17"/>
      <c r="B111" s="17"/>
      <c r="C111" s="20"/>
      <c r="D111" s="25"/>
    </row>
    <row r="112" spans="1:4" ht="12.75">
      <c r="A112" s="23" t="s">
        <v>89</v>
      </c>
      <c r="B112" s="23"/>
      <c r="C112" s="20" t="s">
        <v>61</v>
      </c>
      <c r="D112" s="20">
        <f>D114</f>
        <v>0.3</v>
      </c>
    </row>
    <row r="113" spans="1:4" ht="12.75">
      <c r="A113" s="17"/>
      <c r="B113" s="17" t="s">
        <v>31</v>
      </c>
      <c r="C113" s="20"/>
      <c r="D113" s="19"/>
    </row>
    <row r="114" spans="1:4" ht="12.75">
      <c r="A114" s="17"/>
      <c r="B114" s="24" t="s">
        <v>59</v>
      </c>
      <c r="C114" s="18" t="s">
        <v>61</v>
      </c>
      <c r="D114" s="25">
        <v>0.3</v>
      </c>
    </row>
    <row r="115" spans="1:4" ht="12.75">
      <c r="A115" s="17"/>
      <c r="B115" s="17"/>
      <c r="C115" s="18"/>
      <c r="D115" s="19"/>
    </row>
    <row r="116" spans="1:4" ht="12.75">
      <c r="A116" s="23" t="s">
        <v>62</v>
      </c>
      <c r="B116" s="23"/>
      <c r="C116" s="20" t="s">
        <v>61</v>
      </c>
      <c r="D116" s="28">
        <f>D19+D35+D73+D86+D88+D99+D112+D105</f>
        <v>9322.6174</v>
      </c>
    </row>
    <row r="117" spans="1:4" ht="12.75">
      <c r="A117" s="36" t="s">
        <v>64</v>
      </c>
      <c r="B117" s="37"/>
      <c r="C117" s="20" t="s">
        <v>61</v>
      </c>
      <c r="D117" s="20">
        <v>1723.72</v>
      </c>
    </row>
    <row r="118" spans="1:4" ht="12.75">
      <c r="A118" s="36" t="s">
        <v>63</v>
      </c>
      <c r="B118" s="37"/>
      <c r="C118" s="20" t="s">
        <v>61</v>
      </c>
      <c r="D118" s="28">
        <f>D116+D117</f>
        <v>11046.337399999999</v>
      </c>
    </row>
    <row r="119" spans="1:4" ht="12.75">
      <c r="A119" s="17"/>
      <c r="B119" s="17"/>
      <c r="C119" s="18"/>
      <c r="D119" s="19"/>
    </row>
    <row r="120" spans="1:4" ht="12.75">
      <c r="A120" s="27"/>
      <c r="B120" s="27"/>
      <c r="C120" s="27"/>
      <c r="D120" s="27"/>
    </row>
    <row r="121" spans="1:4" ht="12.75">
      <c r="A121" s="27"/>
      <c r="B121" s="27" t="s">
        <v>65</v>
      </c>
      <c r="C121" s="27"/>
      <c r="D121" s="27"/>
    </row>
    <row r="122" spans="1:4" ht="12.75">
      <c r="A122" s="27"/>
      <c r="B122" s="27"/>
      <c r="C122" s="27"/>
      <c r="D122" s="27"/>
    </row>
    <row r="123" spans="1:4" ht="12.75">
      <c r="A123" s="27"/>
      <c r="B123" s="27" t="s">
        <v>66</v>
      </c>
      <c r="C123" s="27"/>
      <c r="D123" s="27"/>
    </row>
    <row r="124" spans="1:4" ht="12.75">
      <c r="A124" s="27"/>
      <c r="B124" s="27"/>
      <c r="C124" s="27"/>
      <c r="D124" s="27"/>
    </row>
    <row r="125" spans="1:4" ht="12.75">
      <c r="A125" s="27"/>
      <c r="B125" s="27"/>
      <c r="C125" s="27"/>
      <c r="D125" s="27"/>
    </row>
    <row r="126" spans="1:4" ht="12.75">
      <c r="A126" s="27"/>
      <c r="B126" s="27"/>
      <c r="C126" s="27"/>
      <c r="D126" s="27"/>
    </row>
    <row r="127" spans="1:4" ht="12.75">
      <c r="A127" s="27"/>
      <c r="B127" s="27"/>
      <c r="C127" s="27"/>
      <c r="D127" s="27"/>
    </row>
    <row r="128" spans="1:4" ht="12.75">
      <c r="A128" s="27"/>
      <c r="B128" s="27"/>
      <c r="C128" s="27"/>
      <c r="D128" s="27"/>
    </row>
    <row r="129" spans="1:4" ht="12.75">
      <c r="A129" s="27"/>
      <c r="B129" s="27"/>
      <c r="C129" s="27"/>
      <c r="D129" s="27"/>
    </row>
    <row r="130" spans="1:4" ht="12.75">
      <c r="A130" s="27"/>
      <c r="B130" s="27"/>
      <c r="C130" s="27"/>
      <c r="D130" s="27"/>
    </row>
    <row r="131" spans="1:4" ht="12.75">
      <c r="A131" s="27"/>
      <c r="B131" s="27"/>
      <c r="C131" s="27"/>
      <c r="D131" s="27"/>
    </row>
    <row r="132" spans="1:4" ht="12.75">
      <c r="A132" s="27"/>
      <c r="B132" s="27"/>
      <c r="C132" s="27"/>
      <c r="D132" s="27"/>
    </row>
    <row r="133" spans="1:4" ht="12.75">
      <c r="A133" s="27"/>
      <c r="B133" s="27"/>
      <c r="C133" s="27"/>
      <c r="D133" s="27"/>
    </row>
    <row r="134" spans="1:4" ht="12.75">
      <c r="A134" s="27"/>
      <c r="B134" s="27"/>
      <c r="C134" s="27"/>
      <c r="D134" s="27"/>
    </row>
    <row r="135" spans="1:4" ht="12.75">
      <c r="A135" s="27"/>
      <c r="B135" s="27"/>
      <c r="C135" s="27"/>
      <c r="D135" s="27"/>
    </row>
    <row r="136" spans="1:4" ht="12.75">
      <c r="A136" s="27"/>
      <c r="B136" s="27"/>
      <c r="C136" s="27"/>
      <c r="D136" s="27"/>
    </row>
    <row r="137" spans="1:4" ht="12.75">
      <c r="A137" s="27"/>
      <c r="B137" s="27"/>
      <c r="C137" s="27"/>
      <c r="D137" s="27"/>
    </row>
    <row r="138" spans="1:4" ht="12.75">
      <c r="A138" s="27"/>
      <c r="B138" s="27"/>
      <c r="C138" s="27"/>
      <c r="D138" s="27"/>
    </row>
    <row r="139" spans="1:4" ht="12.75">
      <c r="A139" s="27"/>
      <c r="B139" s="27"/>
      <c r="C139" s="27"/>
      <c r="D139" s="27"/>
    </row>
    <row r="140" spans="1:4" ht="12.75">
      <c r="A140" s="27"/>
      <c r="B140" s="27"/>
      <c r="C140" s="27"/>
      <c r="D140" s="27"/>
    </row>
    <row r="141" spans="1:4" ht="12.75">
      <c r="A141" s="27"/>
      <c r="B141" s="27"/>
      <c r="C141" s="27"/>
      <c r="D141" s="27"/>
    </row>
    <row r="142" spans="1:4" ht="12.75">
      <c r="A142" s="27"/>
      <c r="B142" s="27"/>
      <c r="C142" s="27"/>
      <c r="D142" s="27"/>
    </row>
    <row r="143" spans="1:4" ht="12.75">
      <c r="A143" s="27"/>
      <c r="B143" s="27"/>
      <c r="C143" s="27"/>
      <c r="D143" s="27"/>
    </row>
    <row r="144" spans="1:4" ht="12.75">
      <c r="A144" s="27"/>
      <c r="B144" s="27"/>
      <c r="C144" s="27"/>
      <c r="D144" s="27"/>
    </row>
    <row r="145" spans="1:4" ht="12.75">
      <c r="A145" s="27"/>
      <c r="B145" s="27"/>
      <c r="C145" s="27"/>
      <c r="D145" s="27"/>
    </row>
    <row r="146" spans="1:4" ht="12.75">
      <c r="A146" s="27"/>
      <c r="B146" s="27"/>
      <c r="C146" s="27"/>
      <c r="D146" s="27"/>
    </row>
    <row r="147" spans="1:4" ht="12.75">
      <c r="A147" s="27"/>
      <c r="B147" s="27"/>
      <c r="C147" s="27"/>
      <c r="D147" s="27"/>
    </row>
    <row r="148" spans="1:4" ht="12.75">
      <c r="A148" s="27"/>
      <c r="B148" s="27"/>
      <c r="C148" s="27"/>
      <c r="D148" s="27"/>
    </row>
    <row r="149" spans="1:4" ht="12.75">
      <c r="A149" s="27"/>
      <c r="B149" s="27"/>
      <c r="C149" s="27"/>
      <c r="D149" s="27"/>
    </row>
    <row r="150" spans="1:4" ht="12.75">
      <c r="A150" s="27"/>
      <c r="B150" s="27"/>
      <c r="C150" s="27"/>
      <c r="D150" s="27"/>
    </row>
    <row r="151" spans="1:4" ht="12.75">
      <c r="A151" s="27"/>
      <c r="B151" s="27"/>
      <c r="C151" s="27"/>
      <c r="D151" s="27"/>
    </row>
    <row r="152" spans="1:4" ht="12.75">
      <c r="A152" s="27"/>
      <c r="B152" s="27"/>
      <c r="C152" s="27"/>
      <c r="D152" s="27"/>
    </row>
    <row r="153" spans="1:4" ht="12.75">
      <c r="A153" s="27"/>
      <c r="B153" s="27"/>
      <c r="C153" s="27"/>
      <c r="D153" s="27"/>
    </row>
    <row r="154" spans="1:4" ht="12.75">
      <c r="A154" s="27"/>
      <c r="B154" s="27"/>
      <c r="C154" s="27"/>
      <c r="D154" s="27"/>
    </row>
    <row r="155" spans="1:4" ht="12.75">
      <c r="A155" s="27"/>
      <c r="B155" s="27"/>
      <c r="C155" s="27"/>
      <c r="D155" s="27"/>
    </row>
    <row r="156" spans="1:4" ht="12.75">
      <c r="A156" s="27"/>
      <c r="B156" s="27"/>
      <c r="C156" s="27"/>
      <c r="D156" s="27"/>
    </row>
    <row r="157" spans="1:4" ht="12.75">
      <c r="A157" s="27"/>
      <c r="B157" s="27"/>
      <c r="C157" s="27"/>
      <c r="D157" s="27"/>
    </row>
    <row r="158" spans="1:4" ht="12.75">
      <c r="A158" s="27"/>
      <c r="B158" s="27"/>
      <c r="C158" s="27"/>
      <c r="D158" s="27"/>
    </row>
    <row r="159" spans="1:4" ht="12.75">
      <c r="A159" s="27"/>
      <c r="B159" s="27"/>
      <c r="C159" s="27"/>
      <c r="D159" s="27"/>
    </row>
    <row r="160" spans="1:4" ht="12.75">
      <c r="A160" s="27"/>
      <c r="B160" s="27"/>
      <c r="C160" s="27"/>
      <c r="D160" s="27"/>
    </row>
    <row r="161" spans="1:4" ht="12.75">
      <c r="A161" s="27"/>
      <c r="B161" s="27"/>
      <c r="C161" s="27"/>
      <c r="D161" s="27"/>
    </row>
    <row r="162" spans="1:4" ht="12.75">
      <c r="A162" s="27"/>
      <c r="B162" s="27"/>
      <c r="C162" s="27"/>
      <c r="D162" s="27"/>
    </row>
    <row r="163" spans="1:4" ht="12.75">
      <c r="A163" s="27"/>
      <c r="B163" s="27"/>
      <c r="C163" s="27"/>
      <c r="D163" s="27"/>
    </row>
    <row r="164" spans="1:4" ht="12.75">
      <c r="A164" s="27"/>
      <c r="B164" s="27"/>
      <c r="C164" s="27"/>
      <c r="D164" s="27"/>
    </row>
    <row r="165" spans="1:4" ht="12.75">
      <c r="A165" s="27"/>
      <c r="B165" s="27"/>
      <c r="C165" s="27"/>
      <c r="D165" s="27"/>
    </row>
    <row r="166" spans="1:4" ht="12.75">
      <c r="A166" s="27"/>
      <c r="B166" s="27"/>
      <c r="C166" s="27"/>
      <c r="D166" s="27"/>
    </row>
    <row r="167" spans="1:4" ht="12.75">
      <c r="A167" s="27"/>
      <c r="B167" s="27"/>
      <c r="C167" s="27"/>
      <c r="D167" s="27"/>
    </row>
    <row r="168" spans="1:4" ht="12.75">
      <c r="A168" s="27"/>
      <c r="B168" s="27"/>
      <c r="C168" s="27"/>
      <c r="D168" s="27"/>
    </row>
    <row r="169" spans="1:4" ht="12.75">
      <c r="A169" s="27"/>
      <c r="B169" s="27"/>
      <c r="C169" s="27"/>
      <c r="D169" s="27"/>
    </row>
    <row r="170" spans="1:4" ht="12.75">
      <c r="A170" s="27"/>
      <c r="B170" s="27"/>
      <c r="C170" s="27"/>
      <c r="D170" s="27"/>
    </row>
    <row r="171" spans="1:4" ht="12.75">
      <c r="A171" s="27"/>
      <c r="B171" s="27"/>
      <c r="C171" s="27"/>
      <c r="D171" s="27"/>
    </row>
    <row r="172" spans="1:4" ht="12.75">
      <c r="A172" s="27"/>
      <c r="B172" s="27"/>
      <c r="C172" s="27"/>
      <c r="D172" s="27"/>
    </row>
    <row r="173" spans="1:4" ht="12.75">
      <c r="A173" s="27"/>
      <c r="B173" s="27"/>
      <c r="C173" s="27"/>
      <c r="D173" s="27"/>
    </row>
    <row r="174" spans="1:4" ht="12.75">
      <c r="A174" s="27"/>
      <c r="B174" s="27"/>
      <c r="C174" s="27"/>
      <c r="D174" s="27"/>
    </row>
    <row r="175" spans="1:4" ht="12.75">
      <c r="A175" s="27"/>
      <c r="B175" s="27"/>
      <c r="C175" s="27"/>
      <c r="D175" s="27"/>
    </row>
    <row r="176" spans="1:4" ht="12.75">
      <c r="A176" s="27"/>
      <c r="B176" s="27"/>
      <c r="C176" s="27"/>
      <c r="D176" s="27"/>
    </row>
    <row r="177" spans="1:4" ht="12.75">
      <c r="A177" s="27"/>
      <c r="B177" s="27"/>
      <c r="C177" s="27"/>
      <c r="D177" s="27"/>
    </row>
    <row r="178" spans="1:4" ht="12.75">
      <c r="A178" s="27"/>
      <c r="B178" s="27"/>
      <c r="C178" s="27"/>
      <c r="D178" s="27"/>
    </row>
    <row r="179" spans="1:4" ht="12.75">
      <c r="A179" s="27"/>
      <c r="B179" s="27"/>
      <c r="C179" s="27"/>
      <c r="D179" s="27"/>
    </row>
    <row r="180" spans="1:4" ht="12.75">
      <c r="A180" s="27"/>
      <c r="B180" s="27"/>
      <c r="C180" s="27"/>
      <c r="D180" s="27"/>
    </row>
    <row r="181" spans="1:4" ht="12.75">
      <c r="A181" s="27"/>
      <c r="B181" s="27"/>
      <c r="C181" s="27"/>
      <c r="D181" s="27"/>
    </row>
    <row r="182" spans="1:4" ht="12.75">
      <c r="A182" s="27"/>
      <c r="B182" s="27"/>
      <c r="C182" s="27"/>
      <c r="D182" s="27"/>
    </row>
    <row r="183" spans="1:4" ht="12.75">
      <c r="A183" s="27"/>
      <c r="B183" s="27"/>
      <c r="C183" s="27"/>
      <c r="D183" s="27"/>
    </row>
    <row r="184" spans="1:4" ht="12.75">
      <c r="A184" s="27"/>
      <c r="B184" s="27"/>
      <c r="C184" s="27"/>
      <c r="D184" s="27"/>
    </row>
    <row r="185" spans="1:4" ht="12.75">
      <c r="A185" s="27"/>
      <c r="B185" s="27"/>
      <c r="C185" s="27"/>
      <c r="D185" s="27"/>
    </row>
    <row r="186" spans="1:4" ht="12.75">
      <c r="A186" s="27"/>
      <c r="B186" s="27"/>
      <c r="C186" s="27"/>
      <c r="D186" s="27"/>
    </row>
    <row r="187" spans="1:4" ht="12.75">
      <c r="A187" s="27"/>
      <c r="B187" s="27"/>
      <c r="C187" s="27"/>
      <c r="D187" s="27"/>
    </row>
    <row r="188" spans="1:4" ht="12.75">
      <c r="A188" s="27"/>
      <c r="B188" s="27"/>
      <c r="C188" s="27"/>
      <c r="D188" s="27"/>
    </row>
    <row r="189" spans="1:4" ht="12.75">
      <c r="A189" s="27"/>
      <c r="B189" s="27"/>
      <c r="C189" s="27"/>
      <c r="D189" s="27"/>
    </row>
    <row r="190" spans="1:4" ht="12.75">
      <c r="A190" s="27"/>
      <c r="B190" s="27"/>
      <c r="C190" s="27"/>
      <c r="D190" s="27"/>
    </row>
    <row r="191" spans="1:4" ht="12.75">
      <c r="A191" s="27"/>
      <c r="B191" s="27"/>
      <c r="C191" s="27"/>
      <c r="D191" s="27"/>
    </row>
    <row r="192" spans="1:4" ht="12.75">
      <c r="A192" s="27"/>
      <c r="B192" s="27"/>
      <c r="C192" s="27"/>
      <c r="D192" s="27"/>
    </row>
    <row r="193" spans="1:4" ht="12.75">
      <c r="A193" s="27"/>
      <c r="B193" s="27"/>
      <c r="C193" s="27"/>
      <c r="D193" s="27"/>
    </row>
    <row r="194" spans="1:4" ht="12.75">
      <c r="A194" s="27"/>
      <c r="B194" s="27"/>
      <c r="C194" s="27"/>
      <c r="D194" s="27"/>
    </row>
    <row r="195" spans="1:4" ht="12.75">
      <c r="A195" s="27"/>
      <c r="B195" s="27"/>
      <c r="C195" s="27"/>
      <c r="D195" s="27"/>
    </row>
    <row r="196" spans="1:4" ht="12.75">
      <c r="A196" s="27"/>
      <c r="B196" s="27"/>
      <c r="C196" s="27"/>
      <c r="D196" s="27"/>
    </row>
  </sheetData>
  <sheetProtection/>
  <mergeCells count="7">
    <mergeCell ref="A118:B118"/>
    <mergeCell ref="A11:B11"/>
    <mergeCell ref="A117:B117"/>
    <mergeCell ref="A1:D1"/>
    <mergeCell ref="A2:D2"/>
    <mergeCell ref="A3:D3"/>
    <mergeCell ref="A99:B99"/>
  </mergeCells>
  <printOptions/>
  <pageMargins left="0.4" right="0.21" top="0.31" bottom="0.19" header="0.21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Завьялова</cp:lastModifiedBy>
  <cp:lastPrinted>2015-03-24T07:40:39Z</cp:lastPrinted>
  <dcterms:created xsi:type="dcterms:W3CDTF">1996-10-08T23:32:33Z</dcterms:created>
  <dcterms:modified xsi:type="dcterms:W3CDTF">2015-03-24T07:41:32Z</dcterms:modified>
  <cp:category/>
  <cp:version/>
  <cp:contentType/>
  <cp:contentStatus/>
</cp:coreProperties>
</file>