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<sst xmlns="http://schemas.openxmlformats.org/spreadsheetml/2006/main" count="175" uniqueCount="104">
  <si>
    <t>ПО СОДЕРЖАНИЮ И РЕМОНТУ ОБЩЕГО ИМУЩЕСТВА МНОГОКВАРТИРНОГО ДОМА</t>
  </si>
  <si>
    <t>Адрес: ул.Ленина, д.30Б</t>
  </si>
  <si>
    <t>Год ввода (постройки)  1997</t>
  </si>
  <si>
    <t>Количество этажей 18</t>
  </si>
  <si>
    <t>Количество лифтов 2 ( пассажирский, грузовой)</t>
  </si>
  <si>
    <t>Количество подъездов 1</t>
  </si>
  <si>
    <t>Количество квартир 64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</si>
  <si>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</si>
  <si>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</si>
  <si>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</si>
  <si>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</si>
  <si>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</si>
  <si>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</si>
  <si>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</si>
  <si>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</si>
  <si>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</si>
  <si>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</si>
  <si>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затраты на оплату труда младшего обслуживающего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</si>
  <si>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</si>
  <si>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</si>
  <si>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</si>
  <si>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</si>
  <si>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</si>
  <si>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>обслуживание контейнеров</t>
  </si>
  <si>
    <t>погрузка КГМ</t>
  </si>
  <si>
    <t>уборка лифтов</t>
  </si>
  <si>
    <t>материалы ( песок, соль,хоз инвентарь, краска для дерев….)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</si>
  <si>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</si>
  <si>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</si>
  <si>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</si>
  <si>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</si>
  <si>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</si>
  <si>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</si>
  <si>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</si>
  <si>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</si>
  <si>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</si>
  <si>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</si>
  <si>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</si>
  <si>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</si>
  <si>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услуги по диспетчерскому обслуживанию лифтов</t>
  </si>
  <si>
    <t>услуги по техническому освидетельствованию лифтов</t>
  </si>
  <si>
    <t xml:space="preserve">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</si>
  <si>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</si>
  <si>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</si>
  <si>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</si>
  <si>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</si>
  <si>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</si>
  <si>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</si>
  <si>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</si>
  <si>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</si>
  <si>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</si>
  <si>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</si>
  <si>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</si>
  <si>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</si>
  <si>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5.2.</t>
  </si>
  <si>
    <t>Расходы по обслуживанию работников производства</t>
  </si>
  <si>
    <t>в т.ч.</t>
  </si>
  <si>
    <t>спецодежда</t>
  </si>
  <si>
    <t>обучение сотрудников</t>
  </si>
  <si>
    <t xml:space="preserve"> 6. Прочие прямые затраты</t>
  </si>
  <si>
    <t xml:space="preserve">содержание абонентской службы </t>
  </si>
  <si>
    <t>аренда</t>
  </si>
  <si>
    <t>услуги банка и почты</t>
  </si>
  <si>
    <t>в т.ч.:</t>
  </si>
  <si>
    <t>налог на имущество</t>
  </si>
  <si>
    <t xml:space="preserve"> ФАКТИЧЕСКАЯ  СЕБЕСТОИМОСТЬ РАБОТ (УСЛУГ)</t>
  </si>
  <si>
    <t>Фактически с начала года</t>
  </si>
  <si>
    <t>тыс.руб.</t>
  </si>
  <si>
    <t>Итого расходов</t>
  </si>
  <si>
    <t>Всего расходов по полной себестоимости</t>
  </si>
  <si>
    <t xml:space="preserve">  НДС </t>
  </si>
  <si>
    <t>Генеральный директор                              Алабина Г.Г.</t>
  </si>
  <si>
    <t>Экономист                                                Завьялова В.А.</t>
  </si>
  <si>
    <t>ЗАО "ОРК":</t>
  </si>
  <si>
    <t>ООО "ЛИФТ"</t>
  </si>
  <si>
    <t>ООО "Подъемник-Л"</t>
  </si>
  <si>
    <t>ООО " Русь ЭО"</t>
  </si>
  <si>
    <r>
      <t xml:space="preserve">жилых зданий и  придомовой территории </t>
    </r>
    <r>
      <rPr>
        <sz val="10"/>
        <rFont val="Arial"/>
        <family val="2"/>
      </rPr>
      <t>в том числе:</t>
    </r>
  </si>
  <si>
    <t>персонала в том числе:</t>
  </si>
  <si>
    <t>административно-хозяйственные расходы  в том числе:</t>
  </si>
  <si>
    <t>обслуживание системы вентиляции (64 вент.каналов)</t>
  </si>
  <si>
    <t>ИП Ряснов Д.В.</t>
  </si>
  <si>
    <t>услуги спецтехники( уборка снега)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</si>
  <si>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</si>
  <si>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</si>
  <si>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</si>
  <si>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</si>
  <si>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</si>
  <si>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 xml:space="preserve"> 8.  Внеэксплуатационные расходы</t>
  </si>
  <si>
    <t>заработная плата  ИТР; вспомогательного персонала</t>
  </si>
  <si>
    <t xml:space="preserve">  товаров, содерж. конт.и произ.пом.</t>
  </si>
  <si>
    <t>отчисления на зарплату 30.2%   (ПФФ,ФСС,ФОМС)</t>
  </si>
  <si>
    <t>ООО "АВТОТЕХ"</t>
  </si>
  <si>
    <t>уборка придомовой территории  ( 01.01.2014 - 28.02.2014г.)</t>
  </si>
  <si>
    <t>ООО "Энергоаудит"</t>
  </si>
  <si>
    <t>проведение энергетического обследования жилого дома</t>
  </si>
  <si>
    <t>ГУП МО "МОБТИ"</t>
  </si>
  <si>
    <t>обследование (осмотр)  технического состояния здания</t>
  </si>
  <si>
    <t>ООО "Смайл Групп"</t>
  </si>
  <si>
    <t>изготовление информационных стендов в подъезды</t>
  </si>
  <si>
    <t xml:space="preserve"> Электроэнергия, всего  ( стоимость Квт. 2.81руб.;2.93руб.)</t>
  </si>
  <si>
    <t>ООО "ДЭЗ - сервис"  за 2014г.</t>
  </si>
  <si>
    <t>Количество проживающих 173 чел.</t>
  </si>
  <si>
    <t>уборка  придомовой территории (с 01.03.2014 -31.12.2014г. 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</si>
</sst>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4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33" borderId="15" xfId="0" applyNumberFormat="1" applyFont="1" applyFill="1" applyBorder="1" applyAlignment="1">
      <alignment horizontal="left"/>
    </xf>
    <xf numFmtId="1" fontId="1" fillId="33" borderId="16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73">
      <selection activeCell="D46" sqref="D46"/>
    </sheetView>
  </sheetViews>
  <sheetFormatPr defaultColWidth="9.140625" defaultRowHeight="12.75"/>
  <cols>
    <col min="1" max="1" width="3.8515625" style="0" customWidth="1"/>
    <col min="2" max="2" width="69.8515625" style="0" customWidth="1"/>
    <col min="4" max="4" width="14.140625" style="0" customWidth="1"/>
    <col min="6" max="6" width="29.421875" style="0" customWidth="1"/>
    <col min="8" max="8" width="11.28125" style="0" customWidth="1"/>
  </cols>
  <sheetData>
    <row r="1" spans="1:4" ht="12.75">
      <c r="A1" s="42" t="s">
        <v>65</v>
      </c>
      <c r="B1" s="43"/>
      <c r="C1" s="43"/>
      <c r="D1" s="44"/>
    </row>
    <row r="2" spans="1:4" ht="12.75">
      <c r="A2" s="42" t="s">
        <v>0</v>
      </c>
      <c r="B2" s="43"/>
      <c r="C2" s="43"/>
      <c r="D2" s="44"/>
    </row>
    <row r="3" spans="1:4" ht="12.75">
      <c r="A3" s="42" t="s">
        <v>101</v>
      </c>
      <c r="B3" s="43"/>
      <c r="C3" s="43"/>
      <c r="D3" s="44"/>
    </row>
    <row r="4" spans="1:4" ht="12.75">
      <c r="A4" s="11"/>
      <c r="B4" s="2" t="s">
        <v>1</v>
      </c>
      <c r="C4" s="1"/>
      <c r="D4" s="12"/>
    </row>
    <row r="5" spans="1:4" ht="12.75">
      <c r="A5" s="11"/>
      <c r="B5" s="3" t="s">
        <v>2</v>
      </c>
      <c r="C5" s="1"/>
      <c r="D5" s="12"/>
    </row>
    <row r="6" spans="1:4" ht="12.75">
      <c r="A6" s="11"/>
      <c r="B6" s="3" t="s">
        <v>3</v>
      </c>
      <c r="C6" s="1"/>
      <c r="D6" s="12"/>
    </row>
    <row r="7" spans="1:4" ht="12.75">
      <c r="A7" s="13"/>
      <c r="B7" s="4" t="s">
        <v>4</v>
      </c>
      <c r="C7" s="5"/>
      <c r="D7" s="14"/>
    </row>
    <row r="8" spans="1:4" ht="12.75">
      <c r="A8" s="13"/>
      <c r="B8" s="4" t="s">
        <v>5</v>
      </c>
      <c r="C8" s="5"/>
      <c r="D8" s="14"/>
    </row>
    <row r="9" spans="1:4" ht="12.75">
      <c r="A9" s="13"/>
      <c r="B9" s="4" t="s">
        <v>6</v>
      </c>
      <c r="C9" s="5"/>
      <c r="D9" s="14"/>
    </row>
    <row r="10" spans="1:4" ht="12.75">
      <c r="A10" s="13"/>
      <c r="B10" s="4" t="s">
        <v>102</v>
      </c>
      <c r="C10" s="5"/>
      <c r="D10" s="14"/>
    </row>
    <row r="11" spans="1:4" ht="33" customHeight="1">
      <c r="A11" s="6"/>
      <c r="B11" s="6" t="s">
        <v>7</v>
      </c>
      <c r="C11" s="6" t="s">
        <v>8</v>
      </c>
      <c r="D11" s="40" t="s">
        <v>66</v>
      </c>
    </row>
    <row r="12" spans="1:4" ht="12.75" customHeight="1">
      <c r="A12" s="8"/>
      <c r="B12" s="8"/>
      <c r="C12" s="10"/>
      <c r="D12" s="41"/>
    </row>
    <row r="13" spans="1:4" ht="12.75">
      <c r="A13" s="9"/>
      <c r="B13" s="9"/>
      <c r="C13" s="10"/>
      <c r="D13" s="9"/>
    </row>
    <row r="14" spans="1:4" ht="12.75">
      <c r="A14" s="7" t="s">
        <v>9</v>
      </c>
      <c r="B14" s="7"/>
      <c r="C14" s="10"/>
      <c r="D14" s="9"/>
    </row>
    <row r="15" spans="1:4" ht="12.75">
      <c r="A15" s="9"/>
      <c r="B15" s="9"/>
      <c r="C15" s="10"/>
      <c r="D15" s="9"/>
    </row>
    <row r="16" spans="1:4" ht="12.75">
      <c r="A16" s="9" t="s">
        <v>10</v>
      </c>
      <c r="B16" s="9"/>
      <c r="C16" s="6" t="s">
        <v>11</v>
      </c>
      <c r="D16" s="6">
        <v>5851.9</v>
      </c>
    </row>
    <row r="17" spans="1:4" ht="12.75">
      <c r="A17" s="9" t="s">
        <v>12</v>
      </c>
      <c r="B17" s="9"/>
      <c r="C17" s="10" t="s">
        <v>11</v>
      </c>
      <c r="D17" s="10">
        <v>5551.2</v>
      </c>
    </row>
    <row r="18" spans="1:4" ht="12.75">
      <c r="A18" s="27" t="s">
        <v>13</v>
      </c>
      <c r="B18" s="27"/>
      <c r="C18" s="20" t="s">
        <v>11</v>
      </c>
      <c r="D18" s="20">
        <v>63.7</v>
      </c>
    </row>
    <row r="19" spans="1:4" ht="12.75">
      <c r="A19" s="29" t="s">
        <v>14</v>
      </c>
      <c r="B19" s="29"/>
      <c r="C19" s="20"/>
      <c r="D19" s="20"/>
    </row>
    <row r="20" spans="1:4" ht="12.75">
      <c r="A20" s="29" t="s">
        <v>15</v>
      </c>
      <c r="B20" s="29"/>
      <c r="C20" s="20"/>
      <c r="D20" s="20"/>
    </row>
    <row r="21" spans="1:4" ht="12.75">
      <c r="A21" s="29" t="s">
        <v>16</v>
      </c>
      <c r="B21" s="29"/>
      <c r="C21" s="22" t="s">
        <v>67</v>
      </c>
      <c r="D21" s="24">
        <f>D24+D34+D35</f>
        <v>352.46219999999994</v>
      </c>
    </row>
    <row r="22" spans="1:4" ht="12.75">
      <c r="A22" s="29" t="s">
        <v>77</v>
      </c>
      <c r="B22" s="29"/>
      <c r="C22" s="20"/>
      <c r="D22" s="22"/>
    </row>
    <row r="23" spans="1:4" ht="12.75">
      <c r="A23" s="27"/>
      <c r="B23" s="27" t="s">
        <v>17</v>
      </c>
      <c r="C23" s="22"/>
      <c r="D23" s="20"/>
    </row>
    <row r="24" spans="1:4" ht="12.75">
      <c r="A24" s="27"/>
      <c r="B24" s="27" t="s">
        <v>78</v>
      </c>
      <c r="C24" s="22" t="s">
        <v>67</v>
      </c>
      <c r="D24" s="20">
        <f>D26+D28+D30+D31+D32+D33</f>
        <v>266.09999999999997</v>
      </c>
    </row>
    <row r="25" spans="1:4" ht="12.75">
      <c r="A25" s="27"/>
      <c r="B25" s="27" t="s">
        <v>18</v>
      </c>
      <c r="C25" s="25" t="s">
        <v>11</v>
      </c>
      <c r="D25" s="20">
        <v>7568.8</v>
      </c>
    </row>
    <row r="26" spans="1:4" ht="12.75">
      <c r="A26" s="27"/>
      <c r="B26" s="30" t="s">
        <v>103</v>
      </c>
      <c r="C26" s="25" t="s">
        <v>67</v>
      </c>
      <c r="D26" s="23">
        <v>120</v>
      </c>
    </row>
    <row r="27" spans="1:4" ht="12.75">
      <c r="A27" s="27"/>
      <c r="B27" s="27" t="s">
        <v>19</v>
      </c>
      <c r="C27" s="25" t="s">
        <v>11</v>
      </c>
      <c r="D27" s="20">
        <v>2384</v>
      </c>
    </row>
    <row r="28" spans="1:4" ht="12.75">
      <c r="A28" s="27"/>
      <c r="B28" s="30" t="s">
        <v>20</v>
      </c>
      <c r="C28" s="25" t="s">
        <v>67</v>
      </c>
      <c r="D28" s="20">
        <v>1.4</v>
      </c>
    </row>
    <row r="29" spans="1:4" ht="12.75">
      <c r="A29" s="27"/>
      <c r="B29" s="27" t="s">
        <v>21</v>
      </c>
      <c r="C29" s="25" t="s">
        <v>11</v>
      </c>
      <c r="D29" s="20">
        <v>777.6</v>
      </c>
    </row>
    <row r="30" spans="1:4" ht="12.75">
      <c r="A30" s="27"/>
      <c r="B30" s="30" t="s">
        <v>22</v>
      </c>
      <c r="C30" s="25" t="s">
        <v>67</v>
      </c>
      <c r="D30" s="20">
        <v>75.1</v>
      </c>
    </row>
    <row r="31" spans="1:4" ht="12.75">
      <c r="A31" s="27"/>
      <c r="B31" s="30" t="s">
        <v>23</v>
      </c>
      <c r="C31" s="25" t="s">
        <v>67</v>
      </c>
      <c r="D31" s="20">
        <v>46.7</v>
      </c>
    </row>
    <row r="32" spans="1:4" ht="12.75">
      <c r="A32" s="27"/>
      <c r="B32" s="30" t="s">
        <v>24</v>
      </c>
      <c r="C32" s="25" t="s">
        <v>67</v>
      </c>
      <c r="D32" s="20">
        <v>12.5</v>
      </c>
    </row>
    <row r="33" spans="1:4" ht="12.75">
      <c r="A33" s="27"/>
      <c r="B33" s="30" t="s">
        <v>25</v>
      </c>
      <c r="C33" s="25" t="s">
        <v>67</v>
      </c>
      <c r="D33" s="20">
        <v>10.4</v>
      </c>
    </row>
    <row r="34" spans="1:4" ht="12.75">
      <c r="A34" s="27"/>
      <c r="B34" s="27" t="s">
        <v>91</v>
      </c>
      <c r="C34" s="25" t="s">
        <v>67</v>
      </c>
      <c r="D34" s="21">
        <f>D24*30.2/100</f>
        <v>80.36219999999999</v>
      </c>
    </row>
    <row r="35" spans="1:4" ht="12.75">
      <c r="A35" s="27"/>
      <c r="B35" s="27" t="s">
        <v>26</v>
      </c>
      <c r="C35" s="25" t="s">
        <v>67</v>
      </c>
      <c r="D35" s="23">
        <v>6</v>
      </c>
    </row>
    <row r="36" spans="1:4" ht="12.75">
      <c r="A36" s="31" t="s">
        <v>27</v>
      </c>
      <c r="B36" s="29"/>
      <c r="C36" s="22" t="s">
        <v>67</v>
      </c>
      <c r="D36" s="22">
        <f>D39+D45</f>
        <v>615</v>
      </c>
    </row>
    <row r="37" spans="1:4" ht="12.75">
      <c r="A37" s="27"/>
      <c r="B37" s="27" t="s">
        <v>28</v>
      </c>
      <c r="C37" s="22"/>
      <c r="D37" s="20"/>
    </row>
    <row r="38" spans="1:4" ht="12.75">
      <c r="A38" s="27"/>
      <c r="B38" s="27" t="s">
        <v>100</v>
      </c>
      <c r="C38" s="22" t="s">
        <v>29</v>
      </c>
      <c r="D38" s="22">
        <f>D41+D43</f>
        <v>32160</v>
      </c>
    </row>
    <row r="39" spans="1:4" ht="12.75">
      <c r="A39" s="27"/>
      <c r="B39" s="27"/>
      <c r="C39" s="22" t="s">
        <v>67</v>
      </c>
      <c r="D39" s="22">
        <f>D42+D44</f>
        <v>92.1</v>
      </c>
    </row>
    <row r="40" spans="1:4" ht="12.75">
      <c r="A40" s="27"/>
      <c r="B40" s="27" t="s">
        <v>30</v>
      </c>
      <c r="C40" s="25"/>
      <c r="D40" s="20"/>
    </row>
    <row r="41" spans="1:4" ht="12.75">
      <c r="A41" s="27"/>
      <c r="B41" s="30" t="s">
        <v>31</v>
      </c>
      <c r="C41" s="25" t="s">
        <v>29</v>
      </c>
      <c r="D41" s="20">
        <v>9980</v>
      </c>
    </row>
    <row r="42" spans="1:4" ht="12.75">
      <c r="A42" s="27"/>
      <c r="B42" s="30"/>
      <c r="C42" s="25" t="s">
        <v>67</v>
      </c>
      <c r="D42" s="20">
        <v>28.6</v>
      </c>
    </row>
    <row r="43" spans="1:4" ht="12.75">
      <c r="A43" s="27"/>
      <c r="B43" s="30" t="s">
        <v>32</v>
      </c>
      <c r="C43" s="25" t="s">
        <v>29</v>
      </c>
      <c r="D43" s="20">
        <v>22180</v>
      </c>
    </row>
    <row r="44" spans="1:4" ht="12.75">
      <c r="A44" s="27"/>
      <c r="B44" s="27"/>
      <c r="C44" s="25" t="s">
        <v>67</v>
      </c>
      <c r="D44" s="23">
        <v>63.5</v>
      </c>
    </row>
    <row r="45" spans="1:4" ht="12.75">
      <c r="A45" s="27"/>
      <c r="B45" s="29" t="s">
        <v>33</v>
      </c>
      <c r="C45" s="22" t="s">
        <v>67</v>
      </c>
      <c r="D45" s="24">
        <f>D52+D54+D56+D58+D60+D62+D68+D48+D50+D64+D66</f>
        <v>522.9</v>
      </c>
    </row>
    <row r="46" spans="1:4" ht="12.75">
      <c r="A46" s="27"/>
      <c r="B46" s="27" t="s">
        <v>30</v>
      </c>
      <c r="C46" s="25"/>
      <c r="D46" s="20"/>
    </row>
    <row r="47" spans="1:4" ht="12.75">
      <c r="A47" s="27"/>
      <c r="B47" s="27" t="s">
        <v>92</v>
      </c>
      <c r="C47" s="25"/>
      <c r="D47" s="20"/>
    </row>
    <row r="48" spans="1:4" ht="12.75">
      <c r="A48" s="27"/>
      <c r="B48" s="27" t="s">
        <v>82</v>
      </c>
      <c r="C48" s="25" t="s">
        <v>67</v>
      </c>
      <c r="D48" s="20">
        <v>1.5</v>
      </c>
    </row>
    <row r="49" spans="1:4" ht="12.75">
      <c r="A49" s="27"/>
      <c r="B49" s="27" t="s">
        <v>81</v>
      </c>
      <c r="C49" s="25"/>
      <c r="D49" s="20"/>
    </row>
    <row r="50" spans="1:4" ht="12.75">
      <c r="A50" s="27"/>
      <c r="B50" s="27" t="s">
        <v>93</v>
      </c>
      <c r="C50" s="25" t="s">
        <v>67</v>
      </c>
      <c r="D50" s="20">
        <v>23.5</v>
      </c>
    </row>
    <row r="51" spans="1:4" ht="12.75">
      <c r="A51" s="27"/>
      <c r="B51" s="27" t="s">
        <v>73</v>
      </c>
      <c r="C51" s="25"/>
      <c r="D51" s="20"/>
    </row>
    <row r="52" spans="1:4" ht="12.75">
      <c r="A52" s="27"/>
      <c r="B52" s="27" t="s">
        <v>80</v>
      </c>
      <c r="C52" s="25" t="s">
        <v>67</v>
      </c>
      <c r="D52" s="20">
        <v>3.4</v>
      </c>
    </row>
    <row r="53" spans="1:4" ht="12.75">
      <c r="A53" s="27"/>
      <c r="B53" s="27" t="s">
        <v>34</v>
      </c>
      <c r="C53" s="25"/>
      <c r="D53" s="20"/>
    </row>
    <row r="54" spans="1:4" ht="12.75">
      <c r="A54" s="27"/>
      <c r="B54" s="27" t="s">
        <v>35</v>
      </c>
      <c r="C54" s="25" t="s">
        <v>67</v>
      </c>
      <c r="D54" s="20">
        <v>190.3</v>
      </c>
    </row>
    <row r="55" spans="1:4" ht="12.75">
      <c r="A55" s="27"/>
      <c r="B55" s="27" t="s">
        <v>36</v>
      </c>
      <c r="C55" s="25"/>
      <c r="D55" s="20"/>
    </row>
    <row r="56" spans="1:4" ht="12.75">
      <c r="A56" s="27"/>
      <c r="B56" s="27" t="s">
        <v>37</v>
      </c>
      <c r="C56" s="25" t="s">
        <v>67</v>
      </c>
      <c r="D56" s="20">
        <v>4.7</v>
      </c>
    </row>
    <row r="57" spans="1:4" ht="12.75">
      <c r="A57" s="27"/>
      <c r="B57" s="27" t="s">
        <v>74</v>
      </c>
      <c r="C57" s="25"/>
      <c r="D57" s="20"/>
    </row>
    <row r="58" spans="1:4" ht="12.75">
      <c r="A58" s="27"/>
      <c r="B58" s="27" t="s">
        <v>38</v>
      </c>
      <c r="C58" s="25" t="s">
        <v>67</v>
      </c>
      <c r="D58" s="23">
        <v>152</v>
      </c>
    </row>
    <row r="59" spans="1:4" ht="12.75">
      <c r="A59" s="27"/>
      <c r="B59" s="27" t="s">
        <v>75</v>
      </c>
      <c r="C59" s="25"/>
      <c r="D59" s="20"/>
    </row>
    <row r="60" spans="1:4" ht="12.75">
      <c r="A60" s="27"/>
      <c r="B60" s="27" t="s">
        <v>39</v>
      </c>
      <c r="C60" s="25" t="s">
        <v>67</v>
      </c>
      <c r="D60" s="21">
        <v>122.6</v>
      </c>
    </row>
    <row r="61" spans="1:4" ht="12.75">
      <c r="A61" s="27"/>
      <c r="B61" s="27" t="s">
        <v>76</v>
      </c>
      <c r="C61" s="25"/>
      <c r="D61" s="20"/>
    </row>
    <row r="62" spans="1:4" ht="12.75">
      <c r="A62" s="27"/>
      <c r="B62" s="27" t="s">
        <v>40</v>
      </c>
      <c r="C62" s="25" t="s">
        <v>67</v>
      </c>
      <c r="D62" s="20">
        <v>13.5</v>
      </c>
    </row>
    <row r="63" spans="1:4" ht="12.75">
      <c r="A63" s="27"/>
      <c r="B63" s="27" t="s">
        <v>94</v>
      </c>
      <c r="C63" s="25"/>
      <c r="D63" s="20"/>
    </row>
    <row r="64" spans="1:4" ht="12.75">
      <c r="A64" s="27"/>
      <c r="B64" s="27" t="s">
        <v>95</v>
      </c>
      <c r="C64" s="25" t="s">
        <v>67</v>
      </c>
      <c r="D64" s="23">
        <v>4</v>
      </c>
    </row>
    <row r="65" spans="1:4" ht="12.75">
      <c r="A65" s="27"/>
      <c r="B65" s="27" t="s">
        <v>96</v>
      </c>
      <c r="C65" s="25"/>
      <c r="D65" s="23"/>
    </row>
    <row r="66" spans="1:4" ht="12.75">
      <c r="A66" s="27"/>
      <c r="B66" s="27" t="s">
        <v>97</v>
      </c>
      <c r="C66" s="25" t="s">
        <v>67</v>
      </c>
      <c r="D66" s="23">
        <v>5.3</v>
      </c>
    </row>
    <row r="67" spans="1:4" ht="12.75">
      <c r="A67" s="27"/>
      <c r="B67" s="27" t="s">
        <v>98</v>
      </c>
      <c r="C67" s="25"/>
      <c r="D67" s="23"/>
    </row>
    <row r="68" spans="1:4" ht="12.75">
      <c r="A68" s="27"/>
      <c r="B68" s="27" t="s">
        <v>99</v>
      </c>
      <c r="C68" s="25" t="s">
        <v>67</v>
      </c>
      <c r="D68" s="25">
        <v>2.1</v>
      </c>
    </row>
    <row r="69" spans="1:4" ht="12.75">
      <c r="A69" s="29"/>
      <c r="B69" s="32"/>
      <c r="C69" s="25"/>
      <c r="D69" s="25"/>
    </row>
    <row r="70" spans="1:4" ht="12.75">
      <c r="A70" s="29" t="s">
        <v>41</v>
      </c>
      <c r="B70" s="29"/>
      <c r="C70" s="22" t="s">
        <v>67</v>
      </c>
      <c r="D70" s="24">
        <f>D72+D78+D80+D81+D82</f>
        <v>439.72319999999996</v>
      </c>
    </row>
    <row r="71" spans="1:4" ht="12.75">
      <c r="A71" s="29"/>
      <c r="B71" s="29" t="s">
        <v>42</v>
      </c>
      <c r="C71" s="25"/>
      <c r="D71" s="22"/>
    </row>
    <row r="72" spans="1:4" ht="12.75">
      <c r="A72" s="27"/>
      <c r="B72" s="27" t="s">
        <v>43</v>
      </c>
      <c r="C72" s="25" t="s">
        <v>67</v>
      </c>
      <c r="D72" s="21">
        <f>D74+D75+D76+D77+D79</f>
        <v>321.59999999999997</v>
      </c>
    </row>
    <row r="73" spans="1:7" ht="12.75">
      <c r="A73" s="27"/>
      <c r="B73" s="27" t="s">
        <v>30</v>
      </c>
      <c r="C73" s="25"/>
      <c r="D73" s="20"/>
      <c r="F73" s="16"/>
      <c r="G73" s="17"/>
    </row>
    <row r="74" spans="1:7" ht="12.75">
      <c r="A74" s="27"/>
      <c r="B74" s="30" t="s">
        <v>44</v>
      </c>
      <c r="C74" s="25" t="s">
        <v>67</v>
      </c>
      <c r="D74" s="20">
        <v>80.9</v>
      </c>
      <c r="F74" s="16"/>
      <c r="G74" s="17"/>
    </row>
    <row r="75" spans="1:7" ht="12.75">
      <c r="A75" s="27"/>
      <c r="B75" s="30" t="s">
        <v>45</v>
      </c>
      <c r="C75" s="25" t="s">
        <v>67</v>
      </c>
      <c r="D75" s="21">
        <v>64.3</v>
      </c>
      <c r="F75" s="16"/>
      <c r="G75" s="17"/>
    </row>
    <row r="76" spans="1:7" ht="12.75">
      <c r="A76" s="27"/>
      <c r="B76" s="30" t="s">
        <v>46</v>
      </c>
      <c r="C76" s="25" t="s">
        <v>67</v>
      </c>
      <c r="D76" s="20">
        <v>14.1</v>
      </c>
      <c r="F76" s="16"/>
      <c r="G76" s="17"/>
    </row>
    <row r="77" spans="1:7" ht="12.75">
      <c r="A77" s="27"/>
      <c r="B77" s="30" t="s">
        <v>47</v>
      </c>
      <c r="C77" s="25" t="s">
        <v>67</v>
      </c>
      <c r="D77" s="20">
        <v>125.1</v>
      </c>
      <c r="F77" s="16"/>
      <c r="G77" s="17"/>
    </row>
    <row r="78" spans="1:7" ht="12.75">
      <c r="A78" s="27"/>
      <c r="B78" s="27" t="s">
        <v>48</v>
      </c>
      <c r="C78" s="25" t="s">
        <v>67</v>
      </c>
      <c r="D78" s="23">
        <v>17.7</v>
      </c>
      <c r="F78" s="18"/>
      <c r="G78" s="19"/>
    </row>
    <row r="79" spans="1:7" ht="12.75">
      <c r="A79" s="27"/>
      <c r="B79" s="30" t="s">
        <v>49</v>
      </c>
      <c r="C79" s="25" t="s">
        <v>67</v>
      </c>
      <c r="D79" s="21">
        <v>37.2</v>
      </c>
      <c r="F79" s="18"/>
      <c r="G79" s="19"/>
    </row>
    <row r="80" spans="1:4" ht="12.75">
      <c r="A80" s="27"/>
      <c r="B80" s="27" t="s">
        <v>48</v>
      </c>
      <c r="C80" s="25" t="s">
        <v>67</v>
      </c>
      <c r="D80" s="20">
        <v>3.3</v>
      </c>
    </row>
    <row r="81" spans="1:4" ht="12.75">
      <c r="A81" s="27"/>
      <c r="B81" s="27" t="s">
        <v>91</v>
      </c>
      <c r="C81" s="25" t="s">
        <v>67</v>
      </c>
      <c r="D81" s="21">
        <f>D72*30.2/100</f>
        <v>97.12319999999998</v>
      </c>
    </row>
    <row r="82" spans="1:4" ht="12.75">
      <c r="A82" s="27"/>
      <c r="B82" s="27"/>
      <c r="C82" s="25"/>
      <c r="D82" s="21"/>
    </row>
    <row r="83" spans="1:4" ht="12.75">
      <c r="A83" s="29" t="s">
        <v>50</v>
      </c>
      <c r="B83" s="29"/>
      <c r="C83" s="22" t="s">
        <v>67</v>
      </c>
      <c r="D83" s="22">
        <v>2.9</v>
      </c>
    </row>
    <row r="84" spans="1:4" ht="12.75">
      <c r="A84" s="27"/>
      <c r="B84" s="27"/>
      <c r="C84" s="25"/>
      <c r="D84" s="21"/>
    </row>
    <row r="85" spans="1:4" ht="12.75">
      <c r="A85" s="29" t="s">
        <v>51</v>
      </c>
      <c r="B85" s="29"/>
      <c r="C85" s="22" t="s">
        <v>67</v>
      </c>
      <c r="D85" s="24">
        <f>D86+D87+D88+D93</f>
        <v>183.1956</v>
      </c>
    </row>
    <row r="86" spans="1:4" ht="12.75">
      <c r="A86" s="33">
        <v>5.1</v>
      </c>
      <c r="B86" s="27" t="s">
        <v>89</v>
      </c>
      <c r="C86" s="25" t="s">
        <v>67</v>
      </c>
      <c r="D86" s="20">
        <v>127.8</v>
      </c>
    </row>
    <row r="87" spans="1:8" ht="12.75">
      <c r="A87" s="27"/>
      <c r="B87" s="27" t="s">
        <v>91</v>
      </c>
      <c r="C87" s="25" t="s">
        <v>67</v>
      </c>
      <c r="D87" s="21">
        <f>D86*30.2/100</f>
        <v>38.5956</v>
      </c>
      <c r="H87" s="15"/>
    </row>
    <row r="88" spans="1:8" ht="12.75">
      <c r="A88" s="27"/>
      <c r="B88" s="27" t="s">
        <v>79</v>
      </c>
      <c r="C88" s="25" t="s">
        <v>67</v>
      </c>
      <c r="D88" s="21">
        <v>13</v>
      </c>
      <c r="H88" s="15"/>
    </row>
    <row r="89" spans="1:8" ht="12.75">
      <c r="A89" s="27"/>
      <c r="B89" s="30" t="s">
        <v>52</v>
      </c>
      <c r="C89" s="34"/>
      <c r="D89" s="20"/>
      <c r="H89" s="15"/>
    </row>
    <row r="90" spans="1:8" ht="12.75">
      <c r="A90" s="27"/>
      <c r="B90" s="30" t="s">
        <v>53</v>
      </c>
      <c r="C90" s="22"/>
      <c r="D90" s="20"/>
      <c r="H90" s="15"/>
    </row>
    <row r="91" spans="1:8" ht="12.75">
      <c r="A91" s="27"/>
      <c r="B91" s="30" t="s">
        <v>90</v>
      </c>
      <c r="C91" s="25"/>
      <c r="D91" s="20"/>
      <c r="H91" s="15"/>
    </row>
    <row r="92" spans="1:8" ht="12.75">
      <c r="A92" s="27"/>
      <c r="B92" s="27"/>
      <c r="C92" s="25"/>
      <c r="D92" s="20"/>
      <c r="H92" s="15"/>
    </row>
    <row r="93" spans="1:8" ht="12.75">
      <c r="A93" s="27" t="s">
        <v>54</v>
      </c>
      <c r="B93" s="32" t="s">
        <v>55</v>
      </c>
      <c r="C93" s="25" t="s">
        <v>67</v>
      </c>
      <c r="D93" s="25">
        <f>D95+D96</f>
        <v>3.8</v>
      </c>
      <c r="H93" s="15"/>
    </row>
    <row r="94" spans="1:8" ht="12.75">
      <c r="A94" s="27"/>
      <c r="B94" s="27" t="s">
        <v>56</v>
      </c>
      <c r="C94" s="25"/>
      <c r="D94" s="20"/>
      <c r="H94" s="15"/>
    </row>
    <row r="95" spans="1:8" ht="12.75">
      <c r="A95" s="27"/>
      <c r="B95" s="27" t="s">
        <v>57</v>
      </c>
      <c r="C95" s="25" t="s">
        <v>67</v>
      </c>
      <c r="D95" s="20">
        <v>3.1</v>
      </c>
      <c r="H95" s="15"/>
    </row>
    <row r="96" spans="1:8" ht="12.75">
      <c r="A96" s="27"/>
      <c r="B96" s="27" t="s">
        <v>58</v>
      </c>
      <c r="C96" s="25" t="s">
        <v>67</v>
      </c>
      <c r="D96" s="20">
        <v>0.7</v>
      </c>
      <c r="H96" s="15"/>
    </row>
    <row r="97" spans="1:8" ht="12.75">
      <c r="A97" s="27"/>
      <c r="B97" s="27"/>
      <c r="C97" s="25"/>
      <c r="D97" s="20"/>
      <c r="H97" s="15"/>
    </row>
    <row r="98" spans="1:8" ht="12.75">
      <c r="A98" s="45" t="s">
        <v>59</v>
      </c>
      <c r="B98" s="46"/>
      <c r="C98" s="22" t="s">
        <v>67</v>
      </c>
      <c r="D98" s="26">
        <f>D100+D101+D102</f>
        <v>87.1</v>
      </c>
      <c r="H98" s="15"/>
    </row>
    <row r="99" spans="1:8" ht="12.75">
      <c r="A99" s="27"/>
      <c r="B99" s="27" t="s">
        <v>56</v>
      </c>
      <c r="C99" s="22"/>
      <c r="D99" s="20"/>
      <c r="H99" s="15"/>
    </row>
    <row r="100" spans="1:8" ht="12.75">
      <c r="A100" s="27"/>
      <c r="B100" s="27" t="s">
        <v>60</v>
      </c>
      <c r="C100" s="25"/>
      <c r="D100" s="23">
        <v>66</v>
      </c>
      <c r="H100" s="15"/>
    </row>
    <row r="101" spans="1:8" ht="12.75">
      <c r="A101" s="27"/>
      <c r="B101" s="27" t="s">
        <v>61</v>
      </c>
      <c r="C101" s="25" t="s">
        <v>67</v>
      </c>
      <c r="D101" s="20">
        <v>5.1</v>
      </c>
      <c r="H101" s="15"/>
    </row>
    <row r="102" spans="1:8" ht="12.75">
      <c r="A102" s="27"/>
      <c r="B102" s="27" t="s">
        <v>62</v>
      </c>
      <c r="C102" s="25" t="s">
        <v>67</v>
      </c>
      <c r="D102" s="23">
        <v>16</v>
      </c>
      <c r="H102" s="15"/>
    </row>
    <row r="103" spans="1:8" ht="12.75">
      <c r="A103" s="27"/>
      <c r="B103" s="27"/>
      <c r="C103" s="25"/>
      <c r="D103" s="23"/>
      <c r="H103" s="15"/>
    </row>
    <row r="104" spans="1:4" ht="12.75">
      <c r="A104" s="35" t="s">
        <v>83</v>
      </c>
      <c r="B104" s="36" t="s">
        <v>84</v>
      </c>
      <c r="C104" s="22" t="s">
        <v>67</v>
      </c>
      <c r="D104" s="26">
        <f>D106+D107+D108+D109</f>
        <v>272.041</v>
      </c>
    </row>
    <row r="105" spans="1:4" ht="12.75">
      <c r="A105" s="27"/>
      <c r="B105" s="30" t="s">
        <v>30</v>
      </c>
      <c r="C105" s="25"/>
      <c r="D105" s="23"/>
    </row>
    <row r="106" spans="1:4" ht="12.75">
      <c r="A106" s="27"/>
      <c r="B106" s="30" t="s">
        <v>85</v>
      </c>
      <c r="C106" s="25" t="s">
        <v>67</v>
      </c>
      <c r="D106" s="23">
        <v>195.5</v>
      </c>
    </row>
    <row r="107" spans="1:4" ht="12.75">
      <c r="A107" s="27"/>
      <c r="B107" s="30" t="s">
        <v>91</v>
      </c>
      <c r="C107" s="25" t="s">
        <v>67</v>
      </c>
      <c r="D107" s="23">
        <f>D106*30.2/100</f>
        <v>59.041</v>
      </c>
    </row>
    <row r="108" spans="1:4" ht="12.75">
      <c r="A108" s="27"/>
      <c r="B108" s="30" t="s">
        <v>86</v>
      </c>
      <c r="C108" s="25" t="s">
        <v>67</v>
      </c>
      <c r="D108" s="23">
        <v>13</v>
      </c>
    </row>
    <row r="109" spans="1:4" ht="12.75">
      <c r="A109" s="27"/>
      <c r="B109" s="30" t="s">
        <v>87</v>
      </c>
      <c r="C109" s="25" t="s">
        <v>67</v>
      </c>
      <c r="D109" s="23">
        <v>4.5</v>
      </c>
    </row>
    <row r="110" spans="1:4" ht="12.75">
      <c r="A110" s="27"/>
      <c r="B110" s="27"/>
      <c r="C110" s="22"/>
      <c r="D110" s="20"/>
    </row>
    <row r="111" spans="1:4" ht="12.75">
      <c r="A111" s="29" t="s">
        <v>88</v>
      </c>
      <c r="B111" s="22"/>
      <c r="C111" s="22" t="s">
        <v>67</v>
      </c>
      <c r="D111" s="22">
        <f>D113</f>
        <v>0.05</v>
      </c>
    </row>
    <row r="112" spans="1:4" ht="12.75">
      <c r="A112" s="27"/>
      <c r="B112" s="27" t="s">
        <v>63</v>
      </c>
      <c r="C112" s="22"/>
      <c r="D112" s="20"/>
    </row>
    <row r="113" spans="1:4" ht="12.75">
      <c r="A113" s="27"/>
      <c r="B113" s="27" t="s">
        <v>64</v>
      </c>
      <c r="C113" s="25" t="s">
        <v>67</v>
      </c>
      <c r="D113" s="20">
        <v>0.05</v>
      </c>
    </row>
    <row r="114" spans="1:4" ht="12.75">
      <c r="A114" s="27"/>
      <c r="B114" s="27"/>
      <c r="C114" s="25"/>
      <c r="D114" s="20"/>
    </row>
    <row r="115" spans="1:4" ht="12.75">
      <c r="A115" s="27"/>
      <c r="B115" s="27"/>
      <c r="C115" s="22"/>
      <c r="D115" s="20"/>
    </row>
    <row r="116" spans="1:8" ht="12.75">
      <c r="A116" s="29" t="s">
        <v>68</v>
      </c>
      <c r="B116" s="29"/>
      <c r="C116" s="22" t="s">
        <v>67</v>
      </c>
      <c r="D116" s="24">
        <f>D21+D36+D70+D85+D98+D111+D83+D104</f>
        <v>1952.4719999999998</v>
      </c>
      <c r="H116" s="37"/>
    </row>
    <row r="117" spans="1:8" ht="12.75">
      <c r="A117" s="38" t="s">
        <v>70</v>
      </c>
      <c r="B117" s="39"/>
      <c r="C117" s="22" t="s">
        <v>67</v>
      </c>
      <c r="D117" s="22">
        <v>368.5</v>
      </c>
      <c r="H117" s="37"/>
    </row>
    <row r="118" spans="1:4" ht="12.75">
      <c r="A118" s="38" t="s">
        <v>69</v>
      </c>
      <c r="B118" s="39"/>
      <c r="C118" s="22" t="s">
        <v>67</v>
      </c>
      <c r="D118" s="24">
        <f>D116+D117</f>
        <v>2320.9719999999998</v>
      </c>
    </row>
    <row r="119" spans="1:4" ht="12.75">
      <c r="A119" s="28"/>
      <c r="B119" s="28"/>
      <c r="C119" s="28"/>
      <c r="D119" s="28"/>
    </row>
    <row r="120" spans="1:4" ht="12.75">
      <c r="A120" s="28"/>
      <c r="B120" s="28"/>
      <c r="C120" s="28"/>
      <c r="D120" s="28"/>
    </row>
    <row r="121" spans="1:4" ht="12.75">
      <c r="A121" s="28"/>
      <c r="B121" s="28" t="s">
        <v>71</v>
      </c>
      <c r="C121" s="28"/>
      <c r="D121" s="28"/>
    </row>
    <row r="122" ht="12.75">
      <c r="B122" t="s">
        <v>72</v>
      </c>
    </row>
  </sheetData>
  <sheetProtection/>
  <mergeCells count="7">
    <mergeCell ref="A118:B118"/>
    <mergeCell ref="D11:D12"/>
    <mergeCell ref="A1:D1"/>
    <mergeCell ref="A2:D2"/>
    <mergeCell ref="A3:D3"/>
    <mergeCell ref="A98:B98"/>
    <mergeCell ref="A117:B117"/>
  </mergeCells>
  <printOptions/>
  <pageMargins left="0.49" right="0.15" top="0.46" bottom="0.39" header="0.32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Завьялова</cp:lastModifiedBy>
  <cp:lastPrinted>2015-03-19T12:15:25Z</cp:lastPrinted>
  <dcterms:created xsi:type="dcterms:W3CDTF">1996-10-08T23:32:33Z</dcterms:created>
  <dcterms:modified xsi:type="dcterms:W3CDTF">2015-03-19T12:15:29Z</dcterms:modified>
  <cp:category/>
  <cp:version/>
  <cp:contentType/>
  <cp:contentStatus/>
</cp:coreProperties>
</file>