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<sst xmlns="http://schemas.openxmlformats.org/spreadsheetml/2006/main" count="193" uniqueCount="112">
  <si>
    <t>ПО СОДЕРЖАНИЮ И РЕМОНТУ ОБЩЕГО ИМУЩЕСТВА МНОГОКВАРТИРНОГО ДОМА</t>
  </si>
  <si>
    <t>Адрес: ул.Ленина, д.42</t>
  </si>
  <si>
    <t>Год ввода (постройки)  2003</t>
  </si>
  <si>
    <t>Количество этажей 15-17</t>
  </si>
  <si>
    <t>Количество лифтов 12 ( пассажирский, грузовой)</t>
  </si>
  <si>
    <t>Количество подъездов 6</t>
  </si>
  <si>
    <t>Количество квартир 387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</si>
  <si>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</si>
  <si>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</si>
  <si>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</si>
  <si>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</si>
  <si>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</si>
  <si>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</si>
  <si>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</si>
  <si>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</si>
  <si>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</si>
  <si>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</si>
  <si>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жилых зданий и  придомовой территории в т.ч.</t>
  </si>
  <si>
    <t>затраты на оплату труда младшего обслуживающего</t>
  </si>
  <si>
    <t>уборочная площадь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</si>
  <si>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</si>
  <si>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</si>
  <si>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</si>
  <si>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</si>
  <si>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</si>
  <si>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 и обслуживание бункерной площадки</t>
  </si>
  <si>
    <t>уборка лифтов</t>
  </si>
  <si>
    <t>материалы ( песок, соль,хоз инвентарь, краска для дерев….)</t>
  </si>
  <si>
    <t xml:space="preserve">  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</si>
  <si>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</si>
  <si>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</si>
  <si>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</si>
  <si>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</si>
  <si>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</si>
  <si>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</si>
  <si>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</si>
  <si>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</si>
  <si>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</si>
  <si>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</si>
  <si>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</si>
  <si>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</si>
  <si>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</si>
  <si>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</si>
  <si>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</si>
  <si>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 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</si>
  <si>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</si>
  <si>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</si>
  <si>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</si>
  <si>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</si>
  <si>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</si>
  <si>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</si>
  <si>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</si>
  <si>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по обсл.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</si>
  <si>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</si>
  <si>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</t>
  </si>
  <si>
    <t xml:space="preserve"> 5.1.   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</si>
  <si>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</si>
  <si>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</si>
  <si>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>расходы по обслуживанию работников производства</t>
  </si>
  <si>
    <t>спецодежда</t>
  </si>
  <si>
    <t>обучение сотрудников</t>
  </si>
  <si>
    <t>6.        Внеэксплуатационные расходы</t>
  </si>
  <si>
    <t xml:space="preserve">Прочие прямые затраты </t>
  </si>
  <si>
    <t xml:space="preserve">содержание абонентской службы </t>
  </si>
  <si>
    <t>аренда</t>
  </si>
  <si>
    <t>услуги банка и почты</t>
  </si>
  <si>
    <t>7.        Внеэксплуатационные расходы</t>
  </si>
  <si>
    <t>налог на имущество</t>
  </si>
  <si>
    <t>Фактически с начала года</t>
  </si>
  <si>
    <t>ФАКТИЧЕСКАЯ  СЕБЕСТОИМОСТЬ РАБОТ (УСЛУГ)</t>
  </si>
  <si>
    <t>тыс.руб.</t>
  </si>
  <si>
    <t>Итого расходов</t>
  </si>
  <si>
    <t xml:space="preserve">  НДС </t>
  </si>
  <si>
    <t>Генеральный директор                              Алабина Г.Г.</t>
  </si>
  <si>
    <t>Экономист                                                Завьялова В.А.</t>
  </si>
  <si>
    <t>Всего расходов по полной себестоимости</t>
  </si>
  <si>
    <t>ЗАО "ОРК"</t>
  </si>
  <si>
    <t>ООО "ЛИФТ"</t>
  </si>
  <si>
    <t>административно-хозяйственные расходы  в том числе:</t>
  </si>
  <si>
    <t>персонала в том числе:</t>
  </si>
  <si>
    <t>ИП Чижов Д.О.</t>
  </si>
  <si>
    <t>ИП Ряснов Д.В.</t>
  </si>
  <si>
    <t>обслуживание системы вентиляции (387вент.каналов)</t>
  </si>
  <si>
    <t>услуги спецтехники( уборка снега)</t>
  </si>
  <si>
    <t>7.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</si>
  <si>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</si>
  <si>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</si>
  <si>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</si>
  <si>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</si>
  <si>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>заработная плата  ИТР; вспомогательного персонала</t>
  </si>
  <si>
    <t xml:space="preserve">  товаров, содерж. конт.и произ.пом.</t>
  </si>
  <si>
    <t>отчисления на зарплату 30.2%   (ПФФ,ФСС,ФОМС)</t>
  </si>
  <si>
    <t>услуги по обслуживанию видео оборудования</t>
  </si>
  <si>
    <t>уборка  придомовой территории (с 01.03.2014 -31.12.2014г. )</t>
  </si>
  <si>
    <t xml:space="preserve"> Электроэнергия, всего  ( стоимость Квт. 2.81уб.2.93руб.)</t>
  </si>
  <si>
    <t>уборка придомовой территории  ( 01.01.2014 - 28.02.2014г.)</t>
  </si>
  <si>
    <t>замена канатоведущего шкива (КВШ) подъезд 4</t>
  </si>
  <si>
    <t>ООО "Энергоаудит"</t>
  </si>
  <si>
    <t>проведение энергетического обследования жзилого дома</t>
  </si>
  <si>
    <t>ГУП МО " МОБТИ"</t>
  </si>
  <si>
    <t>обследование (осмотр)  технического состояния здания</t>
  </si>
  <si>
    <t>ООО "СК РУФСТРОЙ"</t>
  </si>
  <si>
    <t>ООО "ДЭЗ - сервис"    2014г.</t>
  </si>
  <si>
    <t>ЗАО  "Стройдвор на Губайлово"</t>
  </si>
  <si>
    <t xml:space="preserve"> работы по установке  газонного ограждения</t>
  </si>
  <si>
    <t>ООО "Смайл Групп"</t>
  </si>
  <si>
    <t>изготовление информационных стендов в подъезды</t>
  </si>
  <si>
    <t>замена тяговых канатов на лифте г/п подъезд 1</t>
  </si>
  <si>
    <t>замена червячной пары редуктора  лебедки и канатоведущего шкива подъезд 5</t>
  </si>
  <si>
    <t>ООО "АВТОТЕХ"</t>
  </si>
  <si>
    <t>демонтаж площадки из плит и устройство фундаментных плит ж/б плоских, подъезд №1</t>
  </si>
  <si>
    <t>Количество проживающих 881 чел.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</si>
</sst>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0"/>
    <numFmt numFmtId="187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180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18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43" fontId="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75">
      <selection activeCell="I77" sqref="I77"/>
    </sheetView>
  </sheetViews>
  <sheetFormatPr defaultColWidth="9.140625" defaultRowHeight="12.75"/>
  <cols>
    <col min="1" max="1" width="4.57421875" style="0" customWidth="1"/>
    <col min="2" max="2" width="76.421875" style="0" customWidth="1"/>
    <col min="3" max="3" width="7.7109375" style="0" customWidth="1"/>
    <col min="4" max="4" width="13.7109375" style="0" customWidth="1"/>
    <col min="9" max="9" width="16.7109375" style="0" customWidth="1"/>
    <col min="11" max="11" width="11.421875" style="0" customWidth="1"/>
    <col min="12" max="12" width="12.00390625" style="0" customWidth="1"/>
  </cols>
  <sheetData>
    <row r="1" spans="1:6" ht="12.75">
      <c r="A1" s="44" t="s">
        <v>69</v>
      </c>
      <c r="B1" s="44"/>
      <c r="C1" s="44"/>
      <c r="D1" s="44"/>
      <c r="E1" s="9"/>
      <c r="F1" s="9"/>
    </row>
    <row r="2" spans="1:6" ht="12.75">
      <c r="A2" s="44" t="s">
        <v>0</v>
      </c>
      <c r="B2" s="44"/>
      <c r="C2" s="44"/>
      <c r="D2" s="44"/>
      <c r="E2" s="9"/>
      <c r="F2" s="9"/>
    </row>
    <row r="3" spans="1:6" ht="12.75">
      <c r="A3" s="44" t="s">
        <v>102</v>
      </c>
      <c r="B3" s="44"/>
      <c r="C3" s="44"/>
      <c r="D3" s="44"/>
      <c r="E3" s="9"/>
      <c r="F3" s="9"/>
    </row>
    <row r="4" spans="1:4" ht="12.75">
      <c r="A4" s="12"/>
      <c r="B4" s="2" t="s">
        <v>1</v>
      </c>
      <c r="C4" s="10"/>
      <c r="D4" s="13"/>
    </row>
    <row r="5" spans="1:4" ht="12.75">
      <c r="A5" s="1"/>
      <c r="B5" s="3" t="s">
        <v>2</v>
      </c>
      <c r="C5" s="10"/>
      <c r="D5" s="13"/>
    </row>
    <row r="6" spans="1:4" ht="12.75">
      <c r="A6" s="1"/>
      <c r="B6" s="3" t="s">
        <v>3</v>
      </c>
      <c r="C6" s="10"/>
      <c r="D6" s="13"/>
    </row>
    <row r="7" spans="1:4" ht="12.75">
      <c r="A7" s="1"/>
      <c r="B7" s="4" t="s">
        <v>4</v>
      </c>
      <c r="C7" s="10"/>
      <c r="D7" s="13"/>
    </row>
    <row r="8" spans="1:4" ht="12.75">
      <c r="A8" s="1"/>
      <c r="B8" s="4" t="s">
        <v>5</v>
      </c>
      <c r="C8" s="10"/>
      <c r="D8" s="13"/>
    </row>
    <row r="9" spans="1:4" ht="12.75">
      <c r="A9" s="1"/>
      <c r="B9" s="4" t="s">
        <v>6</v>
      </c>
      <c r="C9" s="10"/>
      <c r="D9" s="13"/>
    </row>
    <row r="10" spans="1:4" ht="12.75">
      <c r="A10" s="1"/>
      <c r="B10" s="14" t="s">
        <v>111</v>
      </c>
      <c r="C10" s="15"/>
      <c r="D10" s="16"/>
    </row>
    <row r="11" spans="1:4" ht="45.75" customHeight="1">
      <c r="A11" s="44" t="s">
        <v>7</v>
      </c>
      <c r="B11" s="44"/>
      <c r="C11" s="6" t="s">
        <v>8</v>
      </c>
      <c r="D11" s="11" t="s">
        <v>68</v>
      </c>
    </row>
    <row r="12" spans="1:4" ht="12.75">
      <c r="A12" s="5"/>
      <c r="B12" s="5"/>
      <c r="C12" s="5"/>
      <c r="D12" s="5"/>
    </row>
    <row r="13" spans="1:4" ht="12.75">
      <c r="A13" s="6" t="s">
        <v>9</v>
      </c>
      <c r="B13" s="6"/>
      <c r="C13" s="5"/>
      <c r="D13" s="5"/>
    </row>
    <row r="14" spans="1:4" ht="12.75">
      <c r="A14" s="5"/>
      <c r="B14" s="5"/>
      <c r="C14" s="5"/>
      <c r="D14" s="5"/>
    </row>
    <row r="15" spans="1:4" ht="12.75">
      <c r="A15" s="5" t="s">
        <v>10</v>
      </c>
      <c r="B15" s="5"/>
      <c r="C15" s="1" t="s">
        <v>11</v>
      </c>
      <c r="D15" s="1">
        <v>21853.3</v>
      </c>
    </row>
    <row r="16" spans="1:4" ht="12.75">
      <c r="A16" s="5" t="s">
        <v>12</v>
      </c>
      <c r="B16" s="5"/>
      <c r="C16" s="7" t="s">
        <v>11</v>
      </c>
      <c r="D16" s="7">
        <v>20641.7</v>
      </c>
    </row>
    <row r="17" spans="1:4" ht="12.75">
      <c r="A17" s="5" t="s">
        <v>13</v>
      </c>
      <c r="B17" s="5"/>
      <c r="C17" s="7" t="s">
        <v>11</v>
      </c>
      <c r="D17" s="7">
        <v>30.7</v>
      </c>
    </row>
    <row r="18" spans="1:4" ht="12.75">
      <c r="A18" s="6" t="s">
        <v>14</v>
      </c>
      <c r="B18" s="6"/>
      <c r="C18" s="1"/>
      <c r="D18" s="1"/>
    </row>
    <row r="19" spans="1:4" ht="12.75">
      <c r="A19" s="6" t="s">
        <v>15</v>
      </c>
      <c r="B19" s="6"/>
      <c r="C19" s="1"/>
      <c r="D19" s="1"/>
    </row>
    <row r="20" spans="1:4" ht="12.75">
      <c r="A20" s="6" t="s">
        <v>16</v>
      </c>
      <c r="B20" s="6"/>
      <c r="C20" s="1" t="s">
        <v>70</v>
      </c>
      <c r="D20" s="8">
        <f>D23+D33+D34</f>
        <v>1295.0445999999997</v>
      </c>
    </row>
    <row r="21" spans="1:4" ht="12.75">
      <c r="A21" s="6" t="s">
        <v>17</v>
      </c>
      <c r="B21" s="6"/>
      <c r="C21" s="7"/>
      <c r="D21" s="1"/>
    </row>
    <row r="22" spans="1:4" ht="12.75">
      <c r="A22" s="32"/>
      <c r="B22" s="32" t="s">
        <v>18</v>
      </c>
      <c r="C22" s="26"/>
      <c r="D22" s="24"/>
    </row>
    <row r="23" spans="1:4" ht="12.75">
      <c r="A23" s="32"/>
      <c r="B23" s="32" t="s">
        <v>79</v>
      </c>
      <c r="C23" s="26" t="s">
        <v>70</v>
      </c>
      <c r="D23" s="23">
        <f>D25+D29+D30+D31+D32+D27</f>
        <v>977.3</v>
      </c>
    </row>
    <row r="24" spans="1:4" ht="12.75">
      <c r="A24" s="32"/>
      <c r="B24" s="32" t="s">
        <v>19</v>
      </c>
      <c r="C24" s="33" t="s">
        <v>11</v>
      </c>
      <c r="D24" s="24">
        <v>12964</v>
      </c>
    </row>
    <row r="25" spans="1:4" ht="12.75">
      <c r="A25" s="32"/>
      <c r="B25" s="34" t="s">
        <v>93</v>
      </c>
      <c r="C25" s="33" t="s">
        <v>70</v>
      </c>
      <c r="D25" s="23">
        <v>180</v>
      </c>
    </row>
    <row r="26" spans="1:4" ht="12.75">
      <c r="A26" s="32"/>
      <c r="B26" s="32" t="s">
        <v>20</v>
      </c>
      <c r="C26" s="33" t="s">
        <v>11</v>
      </c>
      <c r="D26" s="24">
        <v>5639</v>
      </c>
    </row>
    <row r="27" spans="1:4" ht="12.75">
      <c r="A27" s="32"/>
      <c r="B27" s="34" t="s">
        <v>21</v>
      </c>
      <c r="C27" s="33" t="s">
        <v>70</v>
      </c>
      <c r="D27" s="24">
        <v>5.2</v>
      </c>
    </row>
    <row r="28" spans="1:4" ht="12.75">
      <c r="A28" s="32"/>
      <c r="B28" s="32" t="s">
        <v>22</v>
      </c>
      <c r="C28" s="33" t="s">
        <v>11</v>
      </c>
      <c r="D28" s="24">
        <v>4276.2</v>
      </c>
    </row>
    <row r="29" spans="1:4" ht="12.75">
      <c r="A29" s="32"/>
      <c r="B29" s="34" t="s">
        <v>23</v>
      </c>
      <c r="C29" s="33" t="s">
        <v>70</v>
      </c>
      <c r="D29" s="23">
        <v>402.5</v>
      </c>
    </row>
    <row r="30" spans="1:4" ht="12.75">
      <c r="A30" s="32"/>
      <c r="B30" s="34" t="s">
        <v>24</v>
      </c>
      <c r="C30" s="33" t="s">
        <v>70</v>
      </c>
      <c r="D30" s="24">
        <v>265.8</v>
      </c>
    </row>
    <row r="31" spans="1:4" ht="12.75">
      <c r="A31" s="32"/>
      <c r="B31" s="34" t="s">
        <v>25</v>
      </c>
      <c r="C31" s="33" t="s">
        <v>70</v>
      </c>
      <c r="D31" s="24">
        <v>61.4</v>
      </c>
    </row>
    <row r="32" spans="1:4" ht="12.75">
      <c r="A32" s="32"/>
      <c r="B32" s="34" t="s">
        <v>26</v>
      </c>
      <c r="C32" s="33" t="s">
        <v>70</v>
      </c>
      <c r="D32" s="24">
        <v>62.4</v>
      </c>
    </row>
    <row r="33" spans="1:4" ht="12.75">
      <c r="A33" s="32"/>
      <c r="B33" s="32" t="s">
        <v>91</v>
      </c>
      <c r="C33" s="33" t="s">
        <v>70</v>
      </c>
      <c r="D33" s="25">
        <f>D23*30.2/100</f>
        <v>295.14459999999997</v>
      </c>
    </row>
    <row r="34" spans="1:4" ht="12.75">
      <c r="A34" s="32"/>
      <c r="B34" s="32" t="s">
        <v>27</v>
      </c>
      <c r="C34" s="33" t="s">
        <v>70</v>
      </c>
      <c r="D34" s="24">
        <v>22.6</v>
      </c>
    </row>
    <row r="35" spans="1:4" ht="12.75">
      <c r="A35" s="35" t="s">
        <v>28</v>
      </c>
      <c r="B35" s="35"/>
      <c r="C35" s="26" t="s">
        <v>70</v>
      </c>
      <c r="D35" s="26">
        <f>D38+D44</f>
        <v>3629.1</v>
      </c>
    </row>
    <row r="36" spans="1:4" ht="12.75">
      <c r="A36" s="32"/>
      <c r="B36" s="32" t="s">
        <v>29</v>
      </c>
      <c r="C36" s="26"/>
      <c r="D36" s="24"/>
    </row>
    <row r="37" spans="1:4" ht="12.75">
      <c r="A37" s="32"/>
      <c r="B37" s="32" t="s">
        <v>94</v>
      </c>
      <c r="C37" s="26" t="s">
        <v>30</v>
      </c>
      <c r="D37" s="26">
        <f>D40+D42</f>
        <v>112365</v>
      </c>
    </row>
    <row r="38" spans="1:4" ht="12.75">
      <c r="A38" s="32"/>
      <c r="B38" s="32"/>
      <c r="C38" s="26" t="s">
        <v>70</v>
      </c>
      <c r="D38" s="28">
        <f>D41+D43</f>
        <v>423.1</v>
      </c>
    </row>
    <row r="39" spans="1:4" ht="12.75">
      <c r="A39" s="32"/>
      <c r="B39" s="32" t="s">
        <v>31</v>
      </c>
      <c r="C39" s="33"/>
      <c r="D39" s="24"/>
    </row>
    <row r="40" spans="1:4" ht="12.75">
      <c r="A40" s="32"/>
      <c r="B40" s="34" t="s">
        <v>32</v>
      </c>
      <c r="C40" s="33" t="s">
        <v>30</v>
      </c>
      <c r="D40" s="24">
        <v>59295</v>
      </c>
    </row>
    <row r="41" spans="1:4" ht="12.75">
      <c r="A41" s="32"/>
      <c r="B41" s="34"/>
      <c r="C41" s="33" t="s">
        <v>70</v>
      </c>
      <c r="D41" s="23">
        <v>170</v>
      </c>
    </row>
    <row r="42" spans="1:4" ht="12.75">
      <c r="A42" s="32"/>
      <c r="B42" s="34" t="s">
        <v>33</v>
      </c>
      <c r="C42" s="33" t="s">
        <v>30</v>
      </c>
      <c r="D42" s="24">
        <v>53070</v>
      </c>
    </row>
    <row r="43" spans="1:4" ht="12.75">
      <c r="A43" s="32"/>
      <c r="B43" s="32"/>
      <c r="C43" s="33" t="s">
        <v>70</v>
      </c>
      <c r="D43" s="24">
        <v>253.1</v>
      </c>
    </row>
    <row r="44" spans="1:4" ht="12.75">
      <c r="A44" s="35"/>
      <c r="B44" s="35" t="s">
        <v>34</v>
      </c>
      <c r="C44" s="26" t="s">
        <v>70</v>
      </c>
      <c r="D44" s="27">
        <f>D51+D53+D55+D57+D59+D61+D63+D65+D47+D49+D67+D68+D69+D71+D73+D73+D75+D77</f>
        <v>3206</v>
      </c>
    </row>
    <row r="45" spans="1:4" ht="12.75">
      <c r="A45" s="32"/>
      <c r="B45" s="32" t="s">
        <v>31</v>
      </c>
      <c r="C45" s="33"/>
      <c r="D45" s="24"/>
    </row>
    <row r="46" spans="1:4" ht="12.75">
      <c r="A46" s="32"/>
      <c r="B46" s="32" t="s">
        <v>109</v>
      </c>
      <c r="C46" s="33"/>
      <c r="D46" s="24"/>
    </row>
    <row r="47" spans="1:9" ht="12.75">
      <c r="A47" s="32"/>
      <c r="B47" s="32" t="s">
        <v>83</v>
      </c>
      <c r="C47" s="33" t="s">
        <v>70</v>
      </c>
      <c r="D47" s="24">
        <v>5.7</v>
      </c>
      <c r="I47" s="17"/>
    </row>
    <row r="48" spans="1:4" ht="12.75">
      <c r="A48" s="32"/>
      <c r="B48" s="32" t="s">
        <v>81</v>
      </c>
      <c r="C48" s="33"/>
      <c r="D48" s="24"/>
    </row>
    <row r="49" spans="1:4" ht="12.75">
      <c r="A49" s="32"/>
      <c r="B49" s="32" t="s">
        <v>95</v>
      </c>
      <c r="C49" s="33" t="s">
        <v>70</v>
      </c>
      <c r="D49" s="24">
        <v>58.9</v>
      </c>
    </row>
    <row r="50" spans="1:4" ht="12.75">
      <c r="A50" s="32"/>
      <c r="B50" s="32" t="s">
        <v>76</v>
      </c>
      <c r="C50" s="33"/>
      <c r="D50" s="24"/>
    </row>
    <row r="51" spans="1:4" ht="12.75">
      <c r="A51" s="32"/>
      <c r="B51" s="32" t="s">
        <v>82</v>
      </c>
      <c r="C51" s="33" t="s">
        <v>70</v>
      </c>
      <c r="D51" s="24">
        <v>20.8</v>
      </c>
    </row>
    <row r="52" spans="1:4" ht="12.75">
      <c r="A52" s="32"/>
      <c r="B52" s="32" t="s">
        <v>35</v>
      </c>
      <c r="C52" s="33"/>
      <c r="D52" s="24"/>
    </row>
    <row r="53" spans="1:9" ht="12.75">
      <c r="A53" s="32"/>
      <c r="B53" s="32" t="s">
        <v>36</v>
      </c>
      <c r="C53" s="33" t="s">
        <v>70</v>
      </c>
      <c r="D53" s="24">
        <v>880.3</v>
      </c>
      <c r="I53" s="17"/>
    </row>
    <row r="54" spans="1:9" ht="12.75">
      <c r="A54" s="32"/>
      <c r="B54" s="32" t="s">
        <v>37</v>
      </c>
      <c r="C54" s="33"/>
      <c r="D54" s="24"/>
      <c r="I54" s="17"/>
    </row>
    <row r="55" spans="1:9" ht="12.75">
      <c r="A55" s="32"/>
      <c r="B55" s="32" t="s">
        <v>38</v>
      </c>
      <c r="C55" s="33" t="s">
        <v>70</v>
      </c>
      <c r="D55" s="24">
        <v>18.6</v>
      </c>
      <c r="I55" s="17"/>
    </row>
    <row r="56" spans="1:4" ht="12.75">
      <c r="A56" s="32"/>
      <c r="B56" s="32" t="s">
        <v>77</v>
      </c>
      <c r="C56" s="33"/>
      <c r="D56" s="24"/>
    </row>
    <row r="57" spans="1:4" ht="12.75">
      <c r="A57" s="32"/>
      <c r="B57" s="32" t="s">
        <v>39</v>
      </c>
      <c r="C57" s="33" t="s">
        <v>70</v>
      </c>
      <c r="D57" s="24">
        <v>928.8</v>
      </c>
    </row>
    <row r="58" spans="1:4" ht="12.75">
      <c r="A58" s="32"/>
      <c r="B58" s="32" t="s">
        <v>40</v>
      </c>
      <c r="C58" s="33"/>
      <c r="D58" s="24"/>
    </row>
    <row r="59" spans="1:4" ht="12.75">
      <c r="A59" s="32"/>
      <c r="B59" s="32" t="s">
        <v>41</v>
      </c>
      <c r="C59" s="33" t="s">
        <v>70</v>
      </c>
      <c r="D59" s="24">
        <v>735.8</v>
      </c>
    </row>
    <row r="60" spans="1:4" ht="12.75">
      <c r="A60" s="32"/>
      <c r="B60" s="32" t="s">
        <v>42</v>
      </c>
      <c r="C60" s="33"/>
      <c r="D60" s="24"/>
    </row>
    <row r="61" spans="1:4" ht="12.75">
      <c r="A61" s="32"/>
      <c r="B61" s="32" t="s">
        <v>43</v>
      </c>
      <c r="C61" s="33" t="s">
        <v>70</v>
      </c>
      <c r="D61" s="24">
        <v>82.1</v>
      </c>
    </row>
    <row r="62" spans="1:4" ht="12.75">
      <c r="A62" s="32"/>
      <c r="B62" s="32" t="s">
        <v>80</v>
      </c>
      <c r="C62" s="33"/>
      <c r="D62" s="25"/>
    </row>
    <row r="63" spans="1:4" ht="12.75">
      <c r="A63" s="32"/>
      <c r="B63" s="32" t="s">
        <v>92</v>
      </c>
      <c r="C63" s="33" t="s">
        <v>70</v>
      </c>
      <c r="D63" s="25">
        <v>3.1</v>
      </c>
    </row>
    <row r="64" spans="1:4" ht="12.75">
      <c r="A64" s="32"/>
      <c r="B64" s="32" t="s">
        <v>103</v>
      </c>
      <c r="C64" s="33"/>
      <c r="D64" s="25"/>
    </row>
    <row r="65" spans="1:4" ht="12.75">
      <c r="A65" s="32"/>
      <c r="B65" s="36" t="s">
        <v>104</v>
      </c>
      <c r="C65" s="33" t="s">
        <v>70</v>
      </c>
      <c r="D65" s="25">
        <v>111.1</v>
      </c>
    </row>
    <row r="66" spans="1:4" ht="12.75">
      <c r="A66" s="32"/>
      <c r="B66" s="37" t="s">
        <v>77</v>
      </c>
      <c r="C66" s="33"/>
      <c r="D66" s="25"/>
    </row>
    <row r="67" spans="1:4" ht="12.75">
      <c r="A67" s="32"/>
      <c r="B67" s="37" t="s">
        <v>96</v>
      </c>
      <c r="C67" s="33" t="s">
        <v>70</v>
      </c>
      <c r="D67" s="25">
        <v>31.1</v>
      </c>
    </row>
    <row r="68" spans="1:4" ht="12.75">
      <c r="A68" s="32"/>
      <c r="B68" s="37" t="s">
        <v>107</v>
      </c>
      <c r="C68" s="33" t="s">
        <v>70</v>
      </c>
      <c r="D68" s="25">
        <v>14.6</v>
      </c>
    </row>
    <row r="69" spans="1:4" ht="12.75">
      <c r="A69" s="32"/>
      <c r="B69" s="37" t="s">
        <v>108</v>
      </c>
      <c r="C69" s="33" t="s">
        <v>70</v>
      </c>
      <c r="D69" s="25">
        <v>77</v>
      </c>
    </row>
    <row r="70" spans="1:4" ht="12.75">
      <c r="A70" s="32"/>
      <c r="B70" s="37" t="s">
        <v>97</v>
      </c>
      <c r="C70" s="33"/>
      <c r="D70" s="25"/>
    </row>
    <row r="71" spans="1:4" ht="12.75">
      <c r="A71" s="32"/>
      <c r="B71" s="37" t="s">
        <v>98</v>
      </c>
      <c r="C71" s="33" t="s">
        <v>70</v>
      </c>
      <c r="D71" s="25">
        <v>4</v>
      </c>
    </row>
    <row r="72" spans="1:4" ht="12.75">
      <c r="A72" s="32"/>
      <c r="B72" s="37" t="s">
        <v>99</v>
      </c>
      <c r="C72" s="33"/>
      <c r="D72" s="25"/>
    </row>
    <row r="73" spans="1:4" ht="12.75">
      <c r="A73" s="32"/>
      <c r="B73" s="38" t="s">
        <v>100</v>
      </c>
      <c r="C73" s="33" t="s">
        <v>70</v>
      </c>
      <c r="D73" s="25">
        <v>5.3</v>
      </c>
    </row>
    <row r="74" spans="1:4" ht="12.75">
      <c r="A74" s="32"/>
      <c r="B74" s="39" t="s">
        <v>101</v>
      </c>
      <c r="C74" s="33"/>
      <c r="D74" s="25"/>
    </row>
    <row r="75" spans="1:4" ht="12.75">
      <c r="A75" s="32"/>
      <c r="B75" s="37" t="s">
        <v>110</v>
      </c>
      <c r="C75" s="33" t="s">
        <v>70</v>
      </c>
      <c r="D75" s="25">
        <v>210.9</v>
      </c>
    </row>
    <row r="76" spans="1:4" ht="12.75">
      <c r="A76" s="32"/>
      <c r="B76" s="37" t="s">
        <v>105</v>
      </c>
      <c r="C76" s="33"/>
      <c r="D76" s="25"/>
    </row>
    <row r="77" spans="1:4" ht="12.75">
      <c r="A77" s="32"/>
      <c r="B77" s="37" t="s">
        <v>106</v>
      </c>
      <c r="C77" s="33" t="s">
        <v>70</v>
      </c>
      <c r="D77" s="25">
        <v>12.6</v>
      </c>
    </row>
    <row r="78" spans="1:10" ht="12.75" customHeight="1">
      <c r="A78" s="35" t="s">
        <v>44</v>
      </c>
      <c r="B78" s="35"/>
      <c r="C78" s="26" t="s">
        <v>70</v>
      </c>
      <c r="D78" s="27">
        <f>D80+D86+D88+D89</f>
        <v>1435.3966</v>
      </c>
      <c r="I78" s="18"/>
      <c r="J78" s="20"/>
    </row>
    <row r="79" spans="1:10" ht="12.75" customHeight="1">
      <c r="A79" s="32"/>
      <c r="B79" s="32" t="s">
        <v>45</v>
      </c>
      <c r="C79" s="33"/>
      <c r="D79" s="24"/>
      <c r="I79" s="18"/>
      <c r="J79" s="19"/>
    </row>
    <row r="80" spans="1:10" ht="12.75" customHeight="1">
      <c r="A80" s="32"/>
      <c r="B80" s="32" t="s">
        <v>46</v>
      </c>
      <c r="C80" s="33" t="s">
        <v>70</v>
      </c>
      <c r="D80" s="25">
        <f>D82+D85+D87+D83+D84</f>
        <v>1042</v>
      </c>
      <c r="I80" s="18"/>
      <c r="J80" s="19"/>
    </row>
    <row r="81" spans="1:10" ht="12.75" customHeight="1">
      <c r="A81" s="32"/>
      <c r="B81" s="32" t="s">
        <v>31</v>
      </c>
      <c r="C81" s="33"/>
      <c r="D81" s="24"/>
      <c r="I81" s="18"/>
      <c r="J81" s="19"/>
    </row>
    <row r="82" spans="1:10" ht="12.75" customHeight="1">
      <c r="A82" s="32"/>
      <c r="B82" s="32" t="s">
        <v>47</v>
      </c>
      <c r="C82" s="33" t="s">
        <v>70</v>
      </c>
      <c r="D82" s="24">
        <v>247.3</v>
      </c>
      <c r="I82" s="18"/>
      <c r="J82" s="19"/>
    </row>
    <row r="83" spans="1:10" ht="12.75" customHeight="1">
      <c r="A83" s="32"/>
      <c r="B83" s="32" t="s">
        <v>48</v>
      </c>
      <c r="C83" s="33" t="s">
        <v>70</v>
      </c>
      <c r="D83" s="25">
        <v>206.6</v>
      </c>
      <c r="I83" s="18"/>
      <c r="J83" s="19"/>
    </row>
    <row r="84" spans="1:10" ht="12.75" customHeight="1">
      <c r="A84" s="32"/>
      <c r="B84" s="32" t="s">
        <v>49</v>
      </c>
      <c r="C84" s="33" t="s">
        <v>70</v>
      </c>
      <c r="D84" s="24">
        <v>30.5</v>
      </c>
      <c r="I84" s="18"/>
      <c r="J84" s="19"/>
    </row>
    <row r="85" spans="1:10" ht="12.75" customHeight="1">
      <c r="A85" s="32"/>
      <c r="B85" s="32" t="s">
        <v>50</v>
      </c>
      <c r="C85" s="33" t="s">
        <v>70</v>
      </c>
      <c r="D85" s="24">
        <v>418.6</v>
      </c>
      <c r="I85" s="18"/>
      <c r="J85" s="19"/>
    </row>
    <row r="86" spans="1:10" ht="12.75" customHeight="1">
      <c r="A86" s="32"/>
      <c r="B86" s="32" t="s">
        <v>51</v>
      </c>
      <c r="C86" s="33" t="s">
        <v>70</v>
      </c>
      <c r="D86" s="23">
        <v>66</v>
      </c>
      <c r="I86" s="18"/>
      <c r="J86" s="19"/>
    </row>
    <row r="87" spans="1:10" ht="12.75">
      <c r="A87" s="32"/>
      <c r="B87" s="32" t="s">
        <v>52</v>
      </c>
      <c r="C87" s="33" t="s">
        <v>70</v>
      </c>
      <c r="D87" s="24">
        <v>139</v>
      </c>
      <c r="I87" s="18"/>
      <c r="J87" s="19"/>
    </row>
    <row r="88" spans="1:10" ht="12.75" customHeight="1">
      <c r="A88" s="32"/>
      <c r="B88" s="32" t="s">
        <v>51</v>
      </c>
      <c r="C88" s="33" t="s">
        <v>70</v>
      </c>
      <c r="D88" s="24">
        <v>12.4</v>
      </c>
      <c r="I88" s="18"/>
      <c r="J88" s="19"/>
    </row>
    <row r="89" spans="1:10" ht="12.75">
      <c r="A89" s="32"/>
      <c r="B89" s="32" t="s">
        <v>91</v>
      </c>
      <c r="C89" s="33" t="s">
        <v>70</v>
      </c>
      <c r="D89" s="25">
        <f>D80*30.23/100</f>
        <v>314.9966</v>
      </c>
      <c r="I89" s="18"/>
      <c r="J89" s="19"/>
    </row>
    <row r="90" spans="1:10" ht="12.75">
      <c r="A90" s="32"/>
      <c r="B90" s="32"/>
      <c r="C90" s="33"/>
      <c r="D90" s="25"/>
      <c r="I90" s="18"/>
      <c r="J90" s="19"/>
    </row>
    <row r="91" spans="1:10" ht="12.75">
      <c r="A91" s="35" t="s">
        <v>53</v>
      </c>
      <c r="B91" s="35"/>
      <c r="C91" s="26" t="s">
        <v>70</v>
      </c>
      <c r="D91" s="28">
        <v>3.7</v>
      </c>
      <c r="I91" s="18"/>
      <c r="J91" s="19"/>
    </row>
    <row r="92" spans="1:10" ht="12.75">
      <c r="A92" s="35"/>
      <c r="B92" s="35"/>
      <c r="C92" s="26"/>
      <c r="D92" s="28"/>
      <c r="I92" s="18"/>
      <c r="J92" s="19"/>
    </row>
    <row r="93" spans="1:10" ht="12.75">
      <c r="A93" s="35" t="s">
        <v>54</v>
      </c>
      <c r="B93" s="35"/>
      <c r="C93" s="26" t="s">
        <v>70</v>
      </c>
      <c r="D93" s="27">
        <f>D94+D95+D96+D100</f>
        <v>479.34</v>
      </c>
      <c r="I93" s="18"/>
      <c r="J93" s="19"/>
    </row>
    <row r="94" spans="1:10" ht="12.75">
      <c r="A94" s="32" t="s">
        <v>55</v>
      </c>
      <c r="B94" s="32" t="s">
        <v>89</v>
      </c>
      <c r="C94" s="33" t="s">
        <v>70</v>
      </c>
      <c r="D94" s="29">
        <v>320</v>
      </c>
      <c r="I94" s="18"/>
      <c r="J94" s="19"/>
    </row>
    <row r="95" spans="1:10" ht="12.75">
      <c r="A95" s="32"/>
      <c r="B95" s="32" t="s">
        <v>91</v>
      </c>
      <c r="C95" s="33" t="s">
        <v>70</v>
      </c>
      <c r="D95" s="25">
        <f>D94*30.2/100</f>
        <v>96.64</v>
      </c>
      <c r="I95" s="18"/>
      <c r="J95" s="19"/>
    </row>
    <row r="96" spans="1:10" ht="12.75">
      <c r="A96" s="32"/>
      <c r="B96" s="32" t="s">
        <v>78</v>
      </c>
      <c r="C96" s="33" t="s">
        <v>70</v>
      </c>
      <c r="D96" s="25">
        <v>48.4</v>
      </c>
      <c r="I96" s="18"/>
      <c r="J96" s="19"/>
    </row>
    <row r="97" spans="1:10" ht="12.75">
      <c r="A97" s="32"/>
      <c r="B97" s="34" t="s">
        <v>56</v>
      </c>
      <c r="C97" s="33"/>
      <c r="D97" s="24"/>
      <c r="I97" s="18"/>
      <c r="J97" s="19"/>
    </row>
    <row r="98" spans="1:10" ht="12.75">
      <c r="A98" s="32"/>
      <c r="B98" s="34" t="s">
        <v>57</v>
      </c>
      <c r="C98" s="26"/>
      <c r="D98" s="24"/>
      <c r="I98" s="18"/>
      <c r="J98" s="21"/>
    </row>
    <row r="99" spans="1:10" ht="12.75">
      <c r="A99" s="32"/>
      <c r="B99" s="34" t="s">
        <v>90</v>
      </c>
      <c r="C99" s="33"/>
      <c r="D99" s="24"/>
      <c r="I99" s="18"/>
      <c r="J99" s="19"/>
    </row>
    <row r="100" spans="1:10" ht="12.75">
      <c r="A100" s="40">
        <v>5.2</v>
      </c>
      <c r="B100" s="37" t="s">
        <v>58</v>
      </c>
      <c r="C100" s="33" t="s">
        <v>70</v>
      </c>
      <c r="D100" s="30">
        <f>D102+D103</f>
        <v>14.3</v>
      </c>
      <c r="I100" s="18"/>
      <c r="J100" s="19"/>
    </row>
    <row r="101" spans="1:10" ht="12.75">
      <c r="A101" s="32"/>
      <c r="B101" s="32" t="s">
        <v>31</v>
      </c>
      <c r="C101" s="33"/>
      <c r="D101" s="24"/>
      <c r="I101" s="18"/>
      <c r="J101" s="19"/>
    </row>
    <row r="102" spans="1:10" ht="12.75">
      <c r="A102" s="32"/>
      <c r="B102" s="34" t="s">
        <v>59</v>
      </c>
      <c r="C102" s="33" t="s">
        <v>70</v>
      </c>
      <c r="D102" s="25">
        <v>11.6</v>
      </c>
      <c r="I102" s="18"/>
      <c r="J102" s="19"/>
    </row>
    <row r="103" spans="1:10" ht="12.75" customHeight="1">
      <c r="A103" s="32"/>
      <c r="B103" s="34" t="s">
        <v>60</v>
      </c>
      <c r="C103" s="33" t="s">
        <v>70</v>
      </c>
      <c r="D103" s="23">
        <v>2.7</v>
      </c>
      <c r="I103" s="18"/>
      <c r="J103" s="19"/>
    </row>
    <row r="104" spans="1:12" ht="12.75">
      <c r="A104" s="35" t="s">
        <v>61</v>
      </c>
      <c r="B104" s="41" t="s">
        <v>62</v>
      </c>
      <c r="C104" s="26" t="s">
        <v>70</v>
      </c>
      <c r="D104" s="26">
        <f>D106+D107+D108</f>
        <v>293.8</v>
      </c>
      <c r="L104" s="22"/>
    </row>
    <row r="105" spans="1:11" ht="12.75">
      <c r="A105" s="32"/>
      <c r="B105" s="32" t="s">
        <v>31</v>
      </c>
      <c r="C105" s="26"/>
      <c r="D105" s="24"/>
      <c r="K105" s="17"/>
    </row>
    <row r="106" spans="1:11" ht="12.75">
      <c r="A106" s="32"/>
      <c r="B106" s="34" t="s">
        <v>63</v>
      </c>
      <c r="C106" s="33" t="s">
        <v>70</v>
      </c>
      <c r="D106" s="23">
        <v>215</v>
      </c>
      <c r="K106" s="17"/>
    </row>
    <row r="107" spans="1:11" ht="12.75">
      <c r="A107" s="32"/>
      <c r="B107" s="34" t="s">
        <v>64</v>
      </c>
      <c r="C107" s="33" t="s">
        <v>70</v>
      </c>
      <c r="D107" s="24">
        <v>19</v>
      </c>
      <c r="K107" s="17"/>
    </row>
    <row r="108" spans="1:11" ht="12.75">
      <c r="A108" s="32"/>
      <c r="B108" s="34" t="s">
        <v>65</v>
      </c>
      <c r="C108" s="33" t="s">
        <v>70</v>
      </c>
      <c r="D108" s="24">
        <v>59.8</v>
      </c>
      <c r="K108" s="17"/>
    </row>
    <row r="109" spans="1:11" ht="12.75">
      <c r="A109" s="42" t="s">
        <v>84</v>
      </c>
      <c r="B109" s="43" t="s">
        <v>85</v>
      </c>
      <c r="C109" s="26" t="s">
        <v>70</v>
      </c>
      <c r="D109" s="27">
        <f>D111+D112+D113+D114</f>
        <v>976.2516</v>
      </c>
      <c r="K109" s="17"/>
    </row>
    <row r="110" spans="1:11" ht="12.75">
      <c r="A110" s="32"/>
      <c r="B110" s="34" t="s">
        <v>31</v>
      </c>
      <c r="C110" s="33"/>
      <c r="D110" s="24"/>
      <c r="K110" s="17"/>
    </row>
    <row r="111" spans="1:11" ht="12.75">
      <c r="A111" s="32"/>
      <c r="B111" s="34" t="s">
        <v>86</v>
      </c>
      <c r="C111" s="33" t="s">
        <v>70</v>
      </c>
      <c r="D111" s="24">
        <v>705.8</v>
      </c>
      <c r="K111" s="17"/>
    </row>
    <row r="112" spans="1:11" ht="12.75">
      <c r="A112" s="32"/>
      <c r="B112" s="34" t="s">
        <v>91</v>
      </c>
      <c r="C112" s="33" t="s">
        <v>70</v>
      </c>
      <c r="D112" s="25">
        <f>D111*30.2/100</f>
        <v>213.1516</v>
      </c>
      <c r="K112" s="17"/>
    </row>
    <row r="113" spans="1:11" ht="12.75">
      <c r="A113" s="32"/>
      <c r="B113" s="34" t="s">
        <v>87</v>
      </c>
      <c r="C113" s="33" t="s">
        <v>70</v>
      </c>
      <c r="D113" s="24">
        <v>40.7</v>
      </c>
      <c r="K113" s="17"/>
    </row>
    <row r="114" spans="1:11" ht="12.75">
      <c r="A114" s="32"/>
      <c r="B114" s="34" t="s">
        <v>88</v>
      </c>
      <c r="C114" s="33" t="s">
        <v>70</v>
      </c>
      <c r="D114" s="24">
        <v>16.6</v>
      </c>
      <c r="K114" s="17"/>
    </row>
    <row r="115" spans="1:11" ht="12.75">
      <c r="A115" s="35" t="s">
        <v>66</v>
      </c>
      <c r="B115" s="35"/>
      <c r="C115" s="26" t="s">
        <v>70</v>
      </c>
      <c r="D115" s="26">
        <f>D117</f>
        <v>1.1</v>
      </c>
      <c r="K115" s="17"/>
    </row>
    <row r="116" spans="1:11" ht="12.75">
      <c r="A116" s="32"/>
      <c r="B116" s="32" t="s">
        <v>31</v>
      </c>
      <c r="C116" s="33"/>
      <c r="D116" s="24"/>
      <c r="K116" s="17"/>
    </row>
    <row r="117" spans="1:11" ht="12.75">
      <c r="A117" s="32"/>
      <c r="B117" s="34" t="s">
        <v>67</v>
      </c>
      <c r="C117" s="33" t="s">
        <v>70</v>
      </c>
      <c r="D117" s="24">
        <v>1.1</v>
      </c>
      <c r="K117" s="17"/>
    </row>
    <row r="118" spans="1:11" ht="12.75">
      <c r="A118" s="32"/>
      <c r="B118" s="32"/>
      <c r="C118" s="33"/>
      <c r="D118" s="24"/>
      <c r="K118" s="17"/>
    </row>
    <row r="119" spans="1:4" ht="12.75">
      <c r="A119" s="35" t="s">
        <v>71</v>
      </c>
      <c r="B119" s="35"/>
      <c r="C119" s="26" t="s">
        <v>70</v>
      </c>
      <c r="D119" s="31">
        <f>D20+D35+D78+D91+D93+D104+D115+D109</f>
        <v>8113.7328</v>
      </c>
    </row>
    <row r="120" spans="1:4" ht="12.75">
      <c r="A120" s="45" t="s">
        <v>72</v>
      </c>
      <c r="B120" s="46"/>
      <c r="C120" s="26" t="s">
        <v>70</v>
      </c>
      <c r="D120" s="27">
        <v>1425.49</v>
      </c>
    </row>
    <row r="121" spans="1:11" ht="12.75">
      <c r="A121" s="45" t="s">
        <v>75</v>
      </c>
      <c r="B121" s="46"/>
      <c r="C121" s="26" t="s">
        <v>70</v>
      </c>
      <c r="D121" s="31">
        <f>D119+D120</f>
        <v>9539.2228</v>
      </c>
      <c r="K121" s="10"/>
    </row>
    <row r="122" spans="1:11" ht="12.75">
      <c r="A122" s="32"/>
      <c r="B122" s="32"/>
      <c r="C122" s="26"/>
      <c r="D122" s="24"/>
      <c r="K122" s="10"/>
    </row>
    <row r="123" spans="1:4" ht="12.75">
      <c r="A123" s="38"/>
      <c r="B123" s="38"/>
      <c r="C123" s="38"/>
      <c r="D123" s="38"/>
    </row>
    <row r="124" spans="1:4" ht="12.75">
      <c r="A124" s="38"/>
      <c r="B124" s="38" t="s">
        <v>73</v>
      </c>
      <c r="C124" s="38"/>
      <c r="D124" s="38"/>
    </row>
    <row r="125" spans="1:4" ht="12.75">
      <c r="A125" s="38"/>
      <c r="C125" s="38"/>
      <c r="D125" s="38"/>
    </row>
    <row r="126" spans="1:4" ht="12.75">
      <c r="A126" s="38"/>
      <c r="B126" s="38" t="s">
        <v>74</v>
      </c>
      <c r="C126" s="38"/>
      <c r="D126" s="38"/>
    </row>
    <row r="127" spans="1:4" ht="12.75">
      <c r="A127" s="38"/>
      <c r="B127" s="38"/>
      <c r="C127" s="38"/>
      <c r="D127" s="38"/>
    </row>
  </sheetData>
  <sheetProtection/>
  <mergeCells count="6">
    <mergeCell ref="A11:B11"/>
    <mergeCell ref="A121:B121"/>
    <mergeCell ref="A1:D1"/>
    <mergeCell ref="A2:D2"/>
    <mergeCell ref="A3:D3"/>
    <mergeCell ref="A120:B120"/>
  </mergeCells>
  <printOptions/>
  <pageMargins left="0.17" right="0.15" top="0.22" bottom="0.19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Завьялова</cp:lastModifiedBy>
  <cp:lastPrinted>2015-03-16T09:51:35Z</cp:lastPrinted>
  <dcterms:created xsi:type="dcterms:W3CDTF">1996-10-08T23:32:33Z</dcterms:created>
  <dcterms:modified xsi:type="dcterms:W3CDTF">2015-03-16T09:58:20Z</dcterms:modified>
  <cp:category/>
  <cp:version/>
  <cp:contentType/>
  <cp:contentStatus/>
</cp:coreProperties>
</file>